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MOON BOOT" sheetId="5" r:id="rId1"/>
  </sheets>
  <definedNames>
    <definedName name="_xlnm._FilterDatabase" localSheetId="0" hidden="1">'MOON BOOT'!$B$4:$W$38</definedName>
  </definedNames>
  <calcPr calcId="152511"/>
</workbook>
</file>

<file path=xl/calcChain.xml><?xml version="1.0" encoding="utf-8"?>
<calcChain xmlns="http://schemas.openxmlformats.org/spreadsheetml/2006/main">
  <c r="U9" i="5" l="1"/>
  <c r="U26" i="5"/>
  <c r="U33" i="5"/>
  <c r="U22" i="5"/>
  <c r="U23" i="5"/>
  <c r="U18" i="5"/>
  <c r="U5" i="5"/>
  <c r="U10" i="5"/>
  <c r="U24" i="5"/>
  <c r="U11" i="5"/>
  <c r="U29" i="5"/>
  <c r="U38" i="5"/>
  <c r="U37" i="5"/>
  <c r="U30" i="5"/>
  <c r="U6" i="5"/>
  <c r="U31" i="5"/>
  <c r="U32" i="5"/>
  <c r="U12" i="5"/>
  <c r="U13" i="5"/>
  <c r="U14" i="5"/>
  <c r="U15" i="5"/>
  <c r="U19" i="5"/>
  <c r="U17" i="5"/>
  <c r="U27" i="5"/>
  <c r="U35" i="5"/>
  <c r="U36" i="5"/>
  <c r="U7" i="5"/>
  <c r="U28" i="5"/>
  <c r="U16" i="5"/>
  <c r="U34" i="5"/>
  <c r="U20" i="5"/>
  <c r="U25" i="5"/>
  <c r="W25" i="5"/>
  <c r="U21" i="5"/>
  <c r="U8" i="5"/>
  <c r="S19" i="5"/>
  <c r="W19" i="5" s="1"/>
  <c r="S17" i="5"/>
  <c r="W17" i="5" s="1"/>
  <c r="S27" i="5"/>
  <c r="S35" i="5"/>
  <c r="S36" i="5"/>
  <c r="W36" i="5" s="1"/>
  <c r="S7" i="5"/>
  <c r="W7" i="5" s="1"/>
  <c r="S28" i="5"/>
  <c r="W28" i="5" s="1"/>
  <c r="S16" i="5"/>
  <c r="S34" i="5"/>
  <c r="S20" i="5"/>
  <c r="W20" i="5" s="1"/>
  <c r="S25" i="5"/>
  <c r="S21" i="5"/>
  <c r="S9" i="5"/>
  <c r="W9" i="5" s="1"/>
  <c r="S26" i="5"/>
  <c r="W26" i="5" s="1"/>
  <c r="S33" i="5"/>
  <c r="W33" i="5" s="1"/>
  <c r="S22" i="5"/>
  <c r="W22" i="5" s="1"/>
  <c r="S23" i="5"/>
  <c r="W23" i="5" s="1"/>
  <c r="S18" i="5"/>
  <c r="W18" i="5" s="1"/>
  <c r="S5" i="5"/>
  <c r="W5" i="5" s="1"/>
  <c r="S10" i="5"/>
  <c r="S24" i="5"/>
  <c r="W24" i="5" s="1"/>
  <c r="S11" i="5"/>
  <c r="W11" i="5" s="1"/>
  <c r="S29" i="5"/>
  <c r="S38" i="5"/>
  <c r="S37" i="5"/>
  <c r="S30" i="5"/>
  <c r="W30" i="5" s="1"/>
  <c r="S6" i="5"/>
  <c r="W6" i="5" s="1"/>
  <c r="S31" i="5"/>
  <c r="W31" i="5" s="1"/>
  <c r="S32" i="5"/>
  <c r="W32" i="5" s="1"/>
  <c r="S12" i="5"/>
  <c r="W12" i="5" s="1"/>
  <c r="S13" i="5"/>
  <c r="W13" i="5" s="1"/>
  <c r="S14" i="5"/>
  <c r="W14" i="5" s="1"/>
  <c r="S15" i="5"/>
  <c r="W15" i="5" s="1"/>
  <c r="W10" i="5"/>
  <c r="W29" i="5"/>
  <c r="W34" i="5"/>
  <c r="W38" i="5"/>
  <c r="W27" i="5"/>
  <c r="W16" i="5"/>
  <c r="W21" i="5"/>
  <c r="W35" i="5"/>
  <c r="W37" i="5"/>
  <c r="S8" i="5"/>
  <c r="W8" i="5" s="1"/>
  <c r="S3" i="5" l="1"/>
  <c r="W3" i="5"/>
</calcChain>
</file>

<file path=xl/sharedStrings.xml><?xml version="1.0" encoding="utf-8"?>
<sst xmlns="http://schemas.openxmlformats.org/spreadsheetml/2006/main" count="193" uniqueCount="105">
  <si>
    <t>QTY</t>
  </si>
  <si>
    <t>Please Click on (+) button to check the size availability per SKU</t>
  </si>
  <si>
    <t>SKU</t>
  </si>
  <si>
    <t>STYLE</t>
  </si>
  <si>
    <t>RRP</t>
  </si>
  <si>
    <t>TOTAL</t>
  </si>
  <si>
    <t>WHL</t>
  </si>
  <si>
    <t>COLOR</t>
  </si>
  <si>
    <t>PHOTO</t>
  </si>
  <si>
    <t>BRAND</t>
  </si>
  <si>
    <t>35-36</t>
  </si>
  <si>
    <t>37-38</t>
  </si>
  <si>
    <t>39-40</t>
  </si>
  <si>
    <t>41-42</t>
  </si>
  <si>
    <t>35-38</t>
  </si>
  <si>
    <t>36-38</t>
  </si>
  <si>
    <t>39-41</t>
  </si>
  <si>
    <t>42-44</t>
  </si>
  <si>
    <t>43-44</t>
  </si>
  <si>
    <t>45-46</t>
  </si>
  <si>
    <t>45-47</t>
  </si>
  <si>
    <t>MOON BOOT</t>
  </si>
  <si>
    <t>GENDER</t>
  </si>
  <si>
    <t>WOMEN</t>
  </si>
  <si>
    <t>ICON NYLON</t>
  </si>
  <si>
    <t>ICON LOW NYLON</t>
  </si>
  <si>
    <t>ICON FLEECE</t>
  </si>
  <si>
    <t>FOREST GREEN</t>
  </si>
  <si>
    <t>BLUE</t>
  </si>
  <si>
    <t>BLACK</t>
  </si>
  <si>
    <t>KHAKI</t>
  </si>
  <si>
    <t>COGNAC</t>
  </si>
  <si>
    <t>BROWN</t>
  </si>
  <si>
    <t>MEN</t>
  </si>
  <si>
    <t xml:space="preserve">ICON NYLON </t>
  </si>
  <si>
    <t>BURGUNDY</t>
  </si>
  <si>
    <t>GLACIER GREY</t>
  </si>
  <si>
    <t xml:space="preserve">ICON GLANCE </t>
  </si>
  <si>
    <t>PLATINUM</t>
  </si>
  <si>
    <t xml:space="preserve">ICON RUBBER </t>
  </si>
  <si>
    <t>CREAM</t>
  </si>
  <si>
    <t xml:space="preserve">ICON PEARLY </t>
  </si>
  <si>
    <t>IVORY</t>
  </si>
  <si>
    <t xml:space="preserve">ICON CURLY </t>
  </si>
  <si>
    <t>EXTRA ECRU</t>
  </si>
  <si>
    <t xml:space="preserve">ICON FLEECE </t>
  </si>
  <si>
    <t xml:space="preserve">ICON LOW NYLON </t>
  </si>
  <si>
    <t>LIGHT YELLOW</t>
  </si>
  <si>
    <t>RED</t>
  </si>
  <si>
    <t>PINK</t>
  </si>
  <si>
    <t xml:space="preserve">ICON LOW </t>
  </si>
  <si>
    <t>GLANCE PLATINUM</t>
  </si>
  <si>
    <t xml:space="preserve">ICON LOW GLANCE </t>
  </si>
  <si>
    <t>SILVER</t>
  </si>
  <si>
    <t xml:space="preserve">ICON LOW FAUX FUR </t>
  </si>
  <si>
    <t>OPTICAL WHITE</t>
  </si>
  <si>
    <t xml:space="preserve">ICON LOW GLITTER </t>
  </si>
  <si>
    <t xml:space="preserve">ICON LOW SHEARLING </t>
  </si>
  <si>
    <t>WHISKY/OFF WHITE</t>
  </si>
  <si>
    <t xml:space="preserve">ICON LOW SUEDE LACES </t>
  </si>
  <si>
    <t>SUEDE LACES BURGUNDY</t>
  </si>
  <si>
    <t>CURLY COW</t>
  </si>
  <si>
    <t>FLEECE PINK</t>
  </si>
  <si>
    <t>FLEECE CAMEL</t>
  </si>
  <si>
    <t xml:space="preserve">EVX MULE CURLY </t>
  </si>
  <si>
    <t>DARK BROWN</t>
  </si>
  <si>
    <t xml:space="preserve"> LILAS</t>
  </si>
  <si>
    <t xml:space="preserve">ICON SPACE RACING </t>
  </si>
  <si>
    <t>SILVER/BLUE/RED</t>
  </si>
  <si>
    <t xml:space="preserve">ICON SUEDE LACES </t>
  </si>
  <si>
    <t>BLUE NAVY</t>
  </si>
  <si>
    <t>80D1470080-M010</t>
  </si>
  <si>
    <t>80D1400440-D013</t>
  </si>
  <si>
    <t>80D1400440-H003</t>
  </si>
  <si>
    <t>80D1401680-B003</t>
  </si>
  <si>
    <t>80D1402760-L002</t>
  </si>
  <si>
    <t>80D1402760-N001</t>
  </si>
  <si>
    <t>80D1403060-L020</t>
  </si>
  <si>
    <t>80D1403070-L007</t>
  </si>
  <si>
    <t>80D1403080-M004</t>
  </si>
  <si>
    <t>80D1409340-B021</t>
  </si>
  <si>
    <t>80D1409340-D001</t>
  </si>
  <si>
    <t>80D1409340-J001</t>
  </si>
  <si>
    <t>80D1409350-B003</t>
  </si>
  <si>
    <t>80D1409350-H001</t>
  </si>
  <si>
    <t>80D1409390-A002</t>
  </si>
  <si>
    <t>80D1409390-N001</t>
  </si>
  <si>
    <t>80D1409440-H001</t>
  </si>
  <si>
    <t>80D1409440-N001</t>
  </si>
  <si>
    <t>80D1409580-MA03</t>
  </si>
  <si>
    <t>80D1409670-B021</t>
  </si>
  <si>
    <t>80D1409670-D013</t>
  </si>
  <si>
    <t>80D1409690-MM04</t>
  </si>
  <si>
    <t>80D1409700-J001</t>
  </si>
  <si>
    <t>80D1409700-M047</t>
  </si>
  <si>
    <t>80D1409340-H032</t>
  </si>
  <si>
    <t>80D1403030-HF04</t>
  </si>
  <si>
    <t>80D1403050-F017</t>
  </si>
  <si>
    <t>80D1400440-G016</t>
  </si>
  <si>
    <t>80D1400440-F003</t>
  </si>
  <si>
    <t>80D1409340-N001</t>
  </si>
  <si>
    <t>80D1409340-M006</t>
  </si>
  <si>
    <t>80D1409340-F003</t>
  </si>
  <si>
    <t>80D1409340-M008</t>
  </si>
  <si>
    <t>S I Z E   E U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</si>
</sst>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&quot;zł&quot;_-;\-* #,##0.00\ &quot;zł&quot;_-;_-* &quot;-&quot;??\ &quot;zł&quot;_-;_-@_-"/>
    <numFmt numFmtId="165" formatCode="&quot;€&quot;\ #,##0.00"/>
    <numFmt numFmtId="166" formatCode="_-[$€-2]\ * #,##0.00_-;\-[$€-2]\ * #,##0.00_-;_-[$€-2]\ * &quot;-&quot;??_-;_-@_-"/>
    <numFmt numFmtId="167" formatCode="0.0000"/>
    <numFmt numFmtId="168" formatCode="_([$€-2]\ * #,##0.00_);_([$€-2]\ * \(#,##0.00\);_([$€-2]\ * &quot;-&quot;??_);_(@_)"/>
  </numFmts>
  <fonts count="33" x14ac:knownFonts="1">
    <font>
      <sz val="11"/>
      <color theme="1"/>
      <name val="Calibri"/>
      <family val="2"/>
      <charset val="177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charset val="177"/>
    </font>
    <font>
      <sz val="11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  <charset val="177"/>
    </font>
    <font>
      <sz val="11"/>
      <color indexed="8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2"/>
      <color indexed="8"/>
      <name val="Calibri"/>
      <family val="2"/>
    </font>
    <font>
      <b/>
      <sz val="11"/>
      <color indexed="8"/>
      <name val="Calibri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77"/>
      <scheme val="minor"/>
    </font>
    <font>
      <sz val="11"/>
      <color theme="0"/>
      <name val="Calibri"/>
      <family val="2"/>
      <charset val="177"/>
      <scheme val="minor"/>
    </font>
    <font>
      <sz val="11"/>
      <color rgb="FF9C0006"/>
      <name val="Calibri"/>
      <family val="2"/>
      <charset val="177"/>
      <scheme val="minor"/>
    </font>
    <font>
      <b/>
      <sz val="11"/>
      <color rgb="FFFA7D00"/>
      <name val="Calibri"/>
      <family val="2"/>
      <charset val="177"/>
      <scheme val="minor"/>
    </font>
    <font>
      <b/>
      <sz val="11"/>
      <color theme="0"/>
      <name val="Calibri"/>
      <family val="2"/>
      <charset val="177"/>
      <scheme val="minor"/>
    </font>
    <font>
      <i/>
      <sz val="11"/>
      <color rgb="FF7F7F7F"/>
      <name val="Calibri"/>
      <family val="2"/>
      <charset val="177"/>
      <scheme val="minor"/>
    </font>
    <font>
      <sz val="11"/>
      <color rgb="FF006100"/>
      <name val="Calibri"/>
      <family val="2"/>
      <charset val="177"/>
      <scheme val="minor"/>
    </font>
    <font>
      <b/>
      <sz val="15"/>
      <color theme="3"/>
      <name val="Calibri"/>
      <family val="2"/>
      <charset val="177"/>
      <scheme val="minor"/>
    </font>
    <font>
      <b/>
      <sz val="13"/>
      <color theme="3"/>
      <name val="Calibri"/>
      <family val="2"/>
      <charset val="177"/>
      <scheme val="minor"/>
    </font>
    <font>
      <b/>
      <sz val="11"/>
      <color theme="3"/>
      <name val="Calibri"/>
      <family val="2"/>
      <charset val="177"/>
      <scheme val="minor"/>
    </font>
    <font>
      <sz val="11"/>
      <color rgb="FF3F3F76"/>
      <name val="Calibri"/>
      <family val="2"/>
      <charset val="177"/>
      <scheme val="minor"/>
    </font>
    <font>
      <sz val="11"/>
      <color rgb="FFFA7D00"/>
      <name val="Calibri"/>
      <family val="2"/>
      <charset val="177"/>
      <scheme val="minor"/>
    </font>
    <font>
      <sz val="11"/>
      <color rgb="FF9C6500"/>
      <name val="Calibri"/>
      <family val="2"/>
      <charset val="177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177"/>
      <scheme val="minor"/>
    </font>
    <font>
      <sz val="18"/>
      <color theme="3"/>
      <name val="Calibri Light"/>
      <family val="2"/>
      <charset val="177"/>
    </font>
    <font>
      <b/>
      <sz val="11"/>
      <color theme="1"/>
      <name val="Calibri"/>
      <family val="2"/>
      <charset val="177"/>
      <scheme val="minor"/>
    </font>
    <font>
      <sz val="11"/>
      <color rgb="FFFF0000"/>
      <name val="Calibri"/>
      <family val="2"/>
      <charset val="177"/>
      <scheme val="minor"/>
    </font>
    <font>
      <b/>
      <sz val="18"/>
      <color theme="3"/>
      <name val="Calibri Light"/>
      <family val="2"/>
      <charset val="177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6" fillId="28" borderId="0" applyNumberFormat="0" applyBorder="0" applyAlignment="0" applyProtection="0"/>
    <xf numFmtId="0" fontId="17" fillId="29" borderId="12" applyNumberFormat="0" applyAlignment="0" applyProtection="0"/>
    <xf numFmtId="0" fontId="18" fillId="30" borderId="13" applyNumberFormat="0" applyAlignment="0" applyProtection="0"/>
    <xf numFmtId="164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31" borderId="0" applyNumberFormat="0" applyBorder="0" applyAlignment="0" applyProtection="0"/>
    <xf numFmtId="0" fontId="21" fillId="0" borderId="14" applyNumberFormat="0" applyFill="0" applyAlignment="0" applyProtection="0"/>
    <xf numFmtId="0" fontId="22" fillId="0" borderId="15" applyNumberFormat="0" applyFill="0" applyAlignment="0" applyProtection="0"/>
    <xf numFmtId="0" fontId="23" fillId="0" borderId="16" applyNumberFormat="0" applyFill="0" applyAlignment="0" applyProtection="0"/>
    <xf numFmtId="0" fontId="23" fillId="0" borderId="0" applyNumberFormat="0" applyFill="0" applyBorder="0" applyAlignment="0" applyProtection="0"/>
    <xf numFmtId="0" fontId="24" fillId="32" borderId="12" applyNumberFormat="0" applyAlignment="0" applyProtection="0"/>
    <xf numFmtId="0" fontId="25" fillId="0" borderId="17" applyNumberFormat="0" applyFill="0" applyAlignment="0" applyProtection="0"/>
    <xf numFmtId="0" fontId="26" fillId="33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" fillId="34" borderId="18" applyNumberFormat="0" applyFont="0" applyAlignment="0" applyProtection="0"/>
    <xf numFmtId="0" fontId="28" fillId="29" borderId="19" applyNumberFormat="0" applyAlignment="0" applyProtection="0"/>
    <xf numFmtId="9" fontId="2" fillId="0" borderId="0" applyFont="0" applyFill="0" applyBorder="0" applyAlignment="0" applyProtection="0"/>
    <xf numFmtId="0" fontId="8" fillId="0" borderId="0"/>
    <xf numFmtId="0" fontId="29" fillId="0" borderId="0" applyNumberFormat="0" applyFill="0" applyBorder="0" applyAlignment="0" applyProtection="0"/>
    <xf numFmtId="0" fontId="30" fillId="0" borderId="20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</cellStyleXfs>
  <cellXfs count="4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6" fontId="1" fillId="2" borderId="0" xfId="43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6" fontId="4" fillId="2" borderId="1" xfId="28" applyNumberFormat="1" applyFont="1" applyFill="1" applyBorder="1" applyAlignment="1">
      <alignment horizontal="center" vertical="center"/>
    </xf>
    <xf numFmtId="166" fontId="4" fillId="2" borderId="1" xfId="44" applyNumberFormat="1" applyFont="1" applyFill="1" applyBorder="1" applyAlignment="1">
      <alignment horizontal="center" vertical="center"/>
    </xf>
    <xf numFmtId="165" fontId="4" fillId="2" borderId="2" xfId="0" applyNumberFormat="1" applyFont="1" applyFill="1" applyBorder="1" applyAlignment="1">
      <alignment horizontal="center" vertical="center" wrapText="1"/>
    </xf>
    <xf numFmtId="166" fontId="4" fillId="2" borderId="2" xfId="0" applyNumberFormat="1" applyFont="1" applyFill="1" applyBorder="1" applyAlignment="1">
      <alignment horizontal="center" vertical="center" wrapText="1"/>
    </xf>
    <xf numFmtId="166" fontId="9" fillId="3" borderId="1" xfId="28" applyNumberFormat="1" applyFont="1" applyFill="1" applyBorder="1" applyAlignment="1">
      <alignment horizontal="center" vertical="center"/>
    </xf>
    <xf numFmtId="166" fontId="3" fillId="2" borderId="0" xfId="0" applyNumberFormat="1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6" fontId="9" fillId="2" borderId="0" xfId="0" applyNumberFormat="1" applyFont="1" applyFill="1" applyAlignment="1">
      <alignment horizontal="center" vertical="center" wrapText="1"/>
    </xf>
    <xf numFmtId="166" fontId="10" fillId="2" borderId="0" xfId="0" applyNumberFormat="1" applyFont="1" applyFill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5" fontId="4" fillId="2" borderId="4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6" fontId="9" fillId="2" borderId="0" xfId="0" applyNumberFormat="1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6" fontId="4" fillId="2" borderId="5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3" fillId="0" borderId="6" xfId="0" applyFont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68" fontId="1" fillId="0" borderId="0" xfId="0" applyNumberFormat="1" applyFont="1" applyAlignment="1">
      <alignment horizontal="center" vertical="center"/>
    </xf>
    <xf numFmtId="168" fontId="0" fillId="0" borderId="0" xfId="0" applyNumberFormat="1"/>
    <xf numFmtId="168" fontId="4" fillId="2" borderId="8" xfId="0" applyNumberFormat="1" applyFont="1" applyFill="1" applyBorder="1" applyAlignment="1">
      <alignment horizontal="center" vertical="center" wrapText="1"/>
    </xf>
    <xf numFmtId="168" fontId="4" fillId="2" borderId="1" xfId="28" applyNumberFormat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166" fontId="9" fillId="2" borderId="0" xfId="0" applyNumberFormat="1" applyFont="1" applyFill="1" applyAlignment="1">
      <alignment horizontal="center" vertical="center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al 2" xfId="38"/>
    <cellStyle name="Normal" xfId="0" builtinId="0"/>
    <cellStyle name="Normal 2" xfId="39"/>
    <cellStyle name="Normalny 2" xfId="40"/>
    <cellStyle name="Note" xfId="41" builtinId="10" customBuiltin="1"/>
    <cellStyle name="Output" xfId="42" builtinId="21" customBuiltin="1"/>
    <cellStyle name="Percent" xfId="43" builtinId="5"/>
    <cellStyle name="Standaard_Blad1" xfId="44"/>
    <cellStyle name="Title" xfId="45" builtinId="15" customBuiltin="1"/>
    <cellStyle name="Total" xfId="46" builtinId="25" customBuiltin="1"/>
    <cellStyle name="Warning Text" xfId="47" builtinId="11" customBuiltin="1"/>
    <cellStyle name="כותרת 5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165100</xdr:colOff>
      <xdr:row>7</xdr:row>
      <xdr:rowOff>139700</xdr:rowOff>
    </xdr:from>
    <xdr:to>
      <xdr:col>1</xdr:col>
      <xdr:colOff>1225550</xdr:colOff>
      <xdr:row>7</xdr:row>
      <xdr:rowOff>749300</xdr:rowOff>
    </xdr:to>
    <xdr:pic>
      <xdr:nvPicPr>
        <xdr:cNvPr id="1025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0900" y="4279900"/>
          <a:ext cx="10604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165100</xdr:colOff>
      <xdr:row>8</xdr:row>
      <xdr:rowOff>139700</xdr:rowOff>
    </xdr:from>
    <xdr:to>
      <xdr:col>1</xdr:col>
      <xdr:colOff>1225550</xdr:colOff>
      <xdr:row>8</xdr:row>
      <xdr:rowOff>768350</xdr:rowOff>
    </xdr:to>
    <xdr:pic>
      <xdr:nvPicPr>
        <xdr:cNvPr id="1026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50900" y="5232400"/>
          <a:ext cx="1060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165100</xdr:colOff>
      <xdr:row>25</xdr:row>
      <xdr:rowOff>139700</xdr:rowOff>
    </xdr:from>
    <xdr:to>
      <xdr:col>1</xdr:col>
      <xdr:colOff>1225550</xdr:colOff>
      <xdr:row>25</xdr:row>
      <xdr:rowOff>768350</xdr:rowOff>
    </xdr:to>
    <xdr:pic>
      <xdr:nvPicPr>
        <xdr:cNvPr id="1027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50900" y="21424900"/>
          <a:ext cx="1060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165100</xdr:colOff>
      <xdr:row>21</xdr:row>
      <xdr:rowOff>139700</xdr:rowOff>
    </xdr:from>
    <xdr:to>
      <xdr:col>1</xdr:col>
      <xdr:colOff>1225550</xdr:colOff>
      <xdr:row>21</xdr:row>
      <xdr:rowOff>768350</xdr:rowOff>
    </xdr:to>
    <xdr:pic>
      <xdr:nvPicPr>
        <xdr:cNvPr id="1028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850900" y="17614900"/>
          <a:ext cx="1060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165100</xdr:colOff>
      <xdr:row>17</xdr:row>
      <xdr:rowOff>139700</xdr:rowOff>
    </xdr:from>
    <xdr:to>
      <xdr:col>1</xdr:col>
      <xdr:colOff>1225550</xdr:colOff>
      <xdr:row>17</xdr:row>
      <xdr:rowOff>768350</xdr:rowOff>
    </xdr:to>
    <xdr:pic>
      <xdr:nvPicPr>
        <xdr:cNvPr id="1029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850900" y="13804900"/>
          <a:ext cx="1060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165100</xdr:colOff>
      <xdr:row>4</xdr:row>
      <xdr:rowOff>139700</xdr:rowOff>
    </xdr:from>
    <xdr:to>
      <xdr:col>1</xdr:col>
      <xdr:colOff>1225550</xdr:colOff>
      <xdr:row>4</xdr:row>
      <xdr:rowOff>768350</xdr:rowOff>
    </xdr:to>
    <xdr:pic>
      <xdr:nvPicPr>
        <xdr:cNvPr id="1030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850900" y="1422400"/>
          <a:ext cx="1060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165100</xdr:colOff>
      <xdr:row>9</xdr:row>
      <xdr:rowOff>139700</xdr:rowOff>
    </xdr:from>
    <xdr:to>
      <xdr:col>1</xdr:col>
      <xdr:colOff>1225550</xdr:colOff>
      <xdr:row>9</xdr:row>
      <xdr:rowOff>768350</xdr:rowOff>
    </xdr:to>
    <xdr:pic>
      <xdr:nvPicPr>
        <xdr:cNvPr id="1031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850900" y="6184900"/>
          <a:ext cx="1060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165100</xdr:colOff>
      <xdr:row>23</xdr:row>
      <xdr:rowOff>139700</xdr:rowOff>
    </xdr:from>
    <xdr:to>
      <xdr:col>1</xdr:col>
      <xdr:colOff>1225550</xdr:colOff>
      <xdr:row>23</xdr:row>
      <xdr:rowOff>768350</xdr:rowOff>
    </xdr:to>
    <xdr:pic>
      <xdr:nvPicPr>
        <xdr:cNvPr id="1032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850900" y="19519900"/>
          <a:ext cx="1060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165100</xdr:colOff>
      <xdr:row>10</xdr:row>
      <xdr:rowOff>139700</xdr:rowOff>
    </xdr:from>
    <xdr:to>
      <xdr:col>1</xdr:col>
      <xdr:colOff>1225550</xdr:colOff>
      <xdr:row>10</xdr:row>
      <xdr:rowOff>768350</xdr:rowOff>
    </xdr:to>
    <xdr:pic>
      <xdr:nvPicPr>
        <xdr:cNvPr id="1033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850900" y="7137400"/>
          <a:ext cx="1060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165100</xdr:colOff>
      <xdr:row>28</xdr:row>
      <xdr:rowOff>139700</xdr:rowOff>
    </xdr:from>
    <xdr:to>
      <xdr:col>1</xdr:col>
      <xdr:colOff>1225550</xdr:colOff>
      <xdr:row>28</xdr:row>
      <xdr:rowOff>768350</xdr:rowOff>
    </xdr:to>
    <xdr:pic>
      <xdr:nvPicPr>
        <xdr:cNvPr id="1034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850900" y="24282400"/>
          <a:ext cx="1060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165100</xdr:colOff>
      <xdr:row>29</xdr:row>
      <xdr:rowOff>139700</xdr:rowOff>
    </xdr:from>
    <xdr:to>
      <xdr:col>1</xdr:col>
      <xdr:colOff>1225550</xdr:colOff>
      <xdr:row>29</xdr:row>
      <xdr:rowOff>768350</xdr:rowOff>
    </xdr:to>
    <xdr:pic>
      <xdr:nvPicPr>
        <xdr:cNvPr id="1035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850900" y="25234900"/>
          <a:ext cx="1060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165100</xdr:colOff>
      <xdr:row>5</xdr:row>
      <xdr:rowOff>139700</xdr:rowOff>
    </xdr:from>
    <xdr:to>
      <xdr:col>1</xdr:col>
      <xdr:colOff>1225550</xdr:colOff>
      <xdr:row>5</xdr:row>
      <xdr:rowOff>768350</xdr:rowOff>
    </xdr:to>
    <xdr:pic>
      <xdr:nvPicPr>
        <xdr:cNvPr id="1036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850900" y="2374900"/>
          <a:ext cx="1060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165100</xdr:colOff>
      <xdr:row>30</xdr:row>
      <xdr:rowOff>139700</xdr:rowOff>
    </xdr:from>
    <xdr:to>
      <xdr:col>1</xdr:col>
      <xdr:colOff>1225550</xdr:colOff>
      <xdr:row>30</xdr:row>
      <xdr:rowOff>768350</xdr:rowOff>
    </xdr:to>
    <xdr:pic>
      <xdr:nvPicPr>
        <xdr:cNvPr id="1037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850900" y="26187400"/>
          <a:ext cx="1060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165100</xdr:colOff>
      <xdr:row>11</xdr:row>
      <xdr:rowOff>139700</xdr:rowOff>
    </xdr:from>
    <xdr:to>
      <xdr:col>1</xdr:col>
      <xdr:colOff>1225550</xdr:colOff>
      <xdr:row>11</xdr:row>
      <xdr:rowOff>768350</xdr:rowOff>
    </xdr:to>
    <xdr:pic>
      <xdr:nvPicPr>
        <xdr:cNvPr id="1038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850900" y="8089900"/>
          <a:ext cx="1060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165100</xdr:colOff>
      <xdr:row>12</xdr:row>
      <xdr:rowOff>139700</xdr:rowOff>
    </xdr:from>
    <xdr:to>
      <xdr:col>1</xdr:col>
      <xdr:colOff>1225550</xdr:colOff>
      <xdr:row>12</xdr:row>
      <xdr:rowOff>768350</xdr:rowOff>
    </xdr:to>
    <xdr:pic>
      <xdr:nvPicPr>
        <xdr:cNvPr id="1039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850900" y="9042400"/>
          <a:ext cx="1060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165100</xdr:colOff>
      <xdr:row>13</xdr:row>
      <xdr:rowOff>139700</xdr:rowOff>
    </xdr:from>
    <xdr:to>
      <xdr:col>1</xdr:col>
      <xdr:colOff>1225550</xdr:colOff>
      <xdr:row>13</xdr:row>
      <xdr:rowOff>768350</xdr:rowOff>
    </xdr:to>
    <xdr:pic>
      <xdr:nvPicPr>
        <xdr:cNvPr id="1040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850900" y="9994900"/>
          <a:ext cx="1060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165100</xdr:colOff>
      <xdr:row>16</xdr:row>
      <xdr:rowOff>139700</xdr:rowOff>
    </xdr:from>
    <xdr:to>
      <xdr:col>1</xdr:col>
      <xdr:colOff>1225550</xdr:colOff>
      <xdr:row>16</xdr:row>
      <xdr:rowOff>768350</xdr:rowOff>
    </xdr:to>
    <xdr:pic>
      <xdr:nvPicPr>
        <xdr:cNvPr id="1041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850900" y="12852400"/>
          <a:ext cx="1060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165100</xdr:colOff>
      <xdr:row>26</xdr:row>
      <xdr:rowOff>139700</xdr:rowOff>
    </xdr:from>
    <xdr:to>
      <xdr:col>1</xdr:col>
      <xdr:colOff>1225550</xdr:colOff>
      <xdr:row>26</xdr:row>
      <xdr:rowOff>768350</xdr:rowOff>
    </xdr:to>
    <xdr:pic>
      <xdr:nvPicPr>
        <xdr:cNvPr id="1042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850900" y="22377400"/>
          <a:ext cx="1060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165100</xdr:colOff>
      <xdr:row>34</xdr:row>
      <xdr:rowOff>139700</xdr:rowOff>
    </xdr:from>
    <xdr:to>
      <xdr:col>1</xdr:col>
      <xdr:colOff>1225550</xdr:colOff>
      <xdr:row>34</xdr:row>
      <xdr:rowOff>768350</xdr:rowOff>
    </xdr:to>
    <xdr:pic>
      <xdr:nvPicPr>
        <xdr:cNvPr id="1043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850900" y="29997400"/>
          <a:ext cx="1060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260350</xdr:colOff>
      <xdr:row>35</xdr:row>
      <xdr:rowOff>165100</xdr:rowOff>
    </xdr:from>
    <xdr:to>
      <xdr:col>1</xdr:col>
      <xdr:colOff>1066800</xdr:colOff>
      <xdr:row>35</xdr:row>
      <xdr:rowOff>793750</xdr:rowOff>
    </xdr:to>
    <xdr:pic>
      <xdr:nvPicPr>
        <xdr:cNvPr id="1044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 bwMode="auto">
        <a:xfrm>
          <a:off x="946150" y="30975300"/>
          <a:ext cx="806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165100</xdr:colOff>
      <xdr:row>32</xdr:row>
      <xdr:rowOff>139700</xdr:rowOff>
    </xdr:from>
    <xdr:to>
      <xdr:col>1</xdr:col>
      <xdr:colOff>1225550</xdr:colOff>
      <xdr:row>32</xdr:row>
      <xdr:rowOff>768350</xdr:rowOff>
    </xdr:to>
    <xdr:pic>
      <xdr:nvPicPr>
        <xdr:cNvPr id="1045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850900" y="28092400"/>
          <a:ext cx="1060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165100</xdr:colOff>
      <xdr:row>22</xdr:row>
      <xdr:rowOff>139700</xdr:rowOff>
    </xdr:from>
    <xdr:to>
      <xdr:col>1</xdr:col>
      <xdr:colOff>1225550</xdr:colOff>
      <xdr:row>22</xdr:row>
      <xdr:rowOff>768350</xdr:rowOff>
    </xdr:to>
    <xdr:pic>
      <xdr:nvPicPr>
        <xdr:cNvPr id="1046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 bwMode="auto">
        <a:xfrm>
          <a:off x="850900" y="18567400"/>
          <a:ext cx="1060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165100</xdr:colOff>
      <xdr:row>37</xdr:row>
      <xdr:rowOff>139700</xdr:rowOff>
    </xdr:from>
    <xdr:to>
      <xdr:col>1</xdr:col>
      <xdr:colOff>1225550</xdr:colOff>
      <xdr:row>37</xdr:row>
      <xdr:rowOff>768350</xdr:rowOff>
    </xdr:to>
    <xdr:pic>
      <xdr:nvPicPr>
        <xdr:cNvPr id="1047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850900" y="32854900"/>
          <a:ext cx="1060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165100</xdr:colOff>
      <xdr:row>36</xdr:row>
      <xdr:rowOff>139700</xdr:rowOff>
    </xdr:from>
    <xdr:to>
      <xdr:col>1</xdr:col>
      <xdr:colOff>1225550</xdr:colOff>
      <xdr:row>36</xdr:row>
      <xdr:rowOff>768350</xdr:rowOff>
    </xdr:to>
    <xdr:pic>
      <xdr:nvPicPr>
        <xdr:cNvPr id="1048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24"/>
        <a:srcRect/>
        <a:stretch>
          <a:fillRect/>
        </a:stretch>
      </xdr:blipFill>
      <xdr:spPr bwMode="auto">
        <a:xfrm>
          <a:off x="850900" y="31902400"/>
          <a:ext cx="1060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165100</xdr:colOff>
      <xdr:row>31</xdr:row>
      <xdr:rowOff>139700</xdr:rowOff>
    </xdr:from>
    <xdr:to>
      <xdr:col>1</xdr:col>
      <xdr:colOff>1225550</xdr:colOff>
      <xdr:row>31</xdr:row>
      <xdr:rowOff>768350</xdr:rowOff>
    </xdr:to>
    <xdr:pic>
      <xdr:nvPicPr>
        <xdr:cNvPr id="1049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850900" y="27139900"/>
          <a:ext cx="1060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165100</xdr:colOff>
      <xdr:row>14</xdr:row>
      <xdr:rowOff>139700</xdr:rowOff>
    </xdr:from>
    <xdr:to>
      <xdr:col>1</xdr:col>
      <xdr:colOff>1225550</xdr:colOff>
      <xdr:row>14</xdr:row>
      <xdr:rowOff>768350</xdr:rowOff>
    </xdr:to>
    <xdr:pic>
      <xdr:nvPicPr>
        <xdr:cNvPr id="1050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26"/>
        <a:srcRect/>
        <a:stretch>
          <a:fillRect/>
        </a:stretch>
      </xdr:blipFill>
      <xdr:spPr bwMode="auto">
        <a:xfrm>
          <a:off x="850900" y="10947400"/>
          <a:ext cx="1060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165100</xdr:colOff>
      <xdr:row>18</xdr:row>
      <xdr:rowOff>139700</xdr:rowOff>
    </xdr:from>
    <xdr:to>
      <xdr:col>1</xdr:col>
      <xdr:colOff>1225550</xdr:colOff>
      <xdr:row>18</xdr:row>
      <xdr:rowOff>768350</xdr:rowOff>
    </xdr:to>
    <xdr:pic>
      <xdr:nvPicPr>
        <xdr:cNvPr id="1051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850900" y="14757400"/>
          <a:ext cx="1060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203200</xdr:colOff>
      <xdr:row>6</xdr:row>
      <xdr:rowOff>114300</xdr:rowOff>
    </xdr:from>
    <xdr:to>
      <xdr:col>1</xdr:col>
      <xdr:colOff>1155700</xdr:colOff>
      <xdr:row>6</xdr:row>
      <xdr:rowOff>762000</xdr:rowOff>
    </xdr:to>
    <xdr:pic>
      <xdr:nvPicPr>
        <xdr:cNvPr id="1052" name="Immagine 2"/>
        <xdr:cNvPicPr>
          <a:picLocks noChangeAspect="1" noChangeArrowheads="1"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 bwMode="auto">
        <a:xfrm>
          <a:off x="889000" y="3302000"/>
          <a:ext cx="9525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203200</xdr:colOff>
      <xdr:row>27</xdr:row>
      <xdr:rowOff>114300</xdr:rowOff>
    </xdr:from>
    <xdr:to>
      <xdr:col>1</xdr:col>
      <xdr:colOff>1155700</xdr:colOff>
      <xdr:row>27</xdr:row>
      <xdr:rowOff>762000</xdr:rowOff>
    </xdr:to>
    <xdr:pic>
      <xdr:nvPicPr>
        <xdr:cNvPr id="1053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889000" y="23304500"/>
          <a:ext cx="9525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203200</xdr:colOff>
      <xdr:row>15</xdr:row>
      <xdr:rowOff>114300</xdr:rowOff>
    </xdr:from>
    <xdr:to>
      <xdr:col>1</xdr:col>
      <xdr:colOff>1155700</xdr:colOff>
      <xdr:row>15</xdr:row>
      <xdr:rowOff>762000</xdr:rowOff>
    </xdr:to>
    <xdr:pic>
      <xdr:nvPicPr>
        <xdr:cNvPr id="1054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 bwMode="auto">
        <a:xfrm>
          <a:off x="889000" y="11874500"/>
          <a:ext cx="9525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203200</xdr:colOff>
      <xdr:row>19</xdr:row>
      <xdr:rowOff>114300</xdr:rowOff>
    </xdr:from>
    <xdr:to>
      <xdr:col>1</xdr:col>
      <xdr:colOff>1155700</xdr:colOff>
      <xdr:row>19</xdr:row>
      <xdr:rowOff>762000</xdr:rowOff>
    </xdr:to>
    <xdr:pic>
      <xdr:nvPicPr>
        <xdr:cNvPr id="1055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889000" y="15684500"/>
          <a:ext cx="9525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203200</xdr:colOff>
      <xdr:row>24</xdr:row>
      <xdr:rowOff>114300</xdr:rowOff>
    </xdr:from>
    <xdr:to>
      <xdr:col>1</xdr:col>
      <xdr:colOff>1155700</xdr:colOff>
      <xdr:row>24</xdr:row>
      <xdr:rowOff>762000</xdr:rowOff>
    </xdr:to>
    <xdr:pic>
      <xdr:nvPicPr>
        <xdr:cNvPr id="1056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 bwMode="auto">
        <a:xfrm>
          <a:off x="889000" y="20447000"/>
          <a:ext cx="9525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203200</xdr:colOff>
      <xdr:row>20</xdr:row>
      <xdr:rowOff>114300</xdr:rowOff>
    </xdr:from>
    <xdr:to>
      <xdr:col>1</xdr:col>
      <xdr:colOff>1155700</xdr:colOff>
      <xdr:row>20</xdr:row>
      <xdr:rowOff>762000</xdr:rowOff>
    </xdr:to>
    <xdr:pic>
      <xdr:nvPicPr>
        <xdr:cNvPr id="1057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889000" y="16637000"/>
          <a:ext cx="9525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203200</xdr:colOff>
      <xdr:row>33</xdr:row>
      <xdr:rowOff>114300</xdr:rowOff>
    </xdr:from>
    <xdr:to>
      <xdr:col>1</xdr:col>
      <xdr:colOff>1155700</xdr:colOff>
      <xdr:row>33</xdr:row>
      <xdr:rowOff>762000</xdr:rowOff>
    </xdr:to>
    <xdr:pic>
      <xdr:nvPicPr>
        <xdr:cNvPr id="1058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889000" y="29019500"/>
          <a:ext cx="9525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A38"/>
  <sheetViews>
    <sheetView showGridLines="0" tabSelected="1" zoomScale="80" zoomScaleNormal="80" workbookViewId="0">
      <pane ySplit="4" topLeftCell="A5" activePane="bottomLeft" state="frozen"/>
      <selection pane="bottomLeft" activeCell="Z6" sqref="Z6"/>
    </sheetView>
  </sheetViews>
  <sheetFormatPr defaultColWidth="21.42578125" defaultRowHeight="77.099999999999994" customHeight="1" outlineLevelCol="1" x14ac:dyDescent="0.25"/>
  <cols>
    <col min="1" max="1" width="9.85546875" style="1" customWidth="1"/>
    <col min="2" max="2" width="21" customWidth="1"/>
    <col min="3" max="3" width="13.42578125" style="6" bestFit="1" customWidth="1"/>
    <col min="4" max="4" width="18.85546875" style="6" bestFit="1" customWidth="1"/>
    <col min="5" max="5" width="21.5703125" style="27" customWidth="1"/>
    <col min="6" max="6" width="17.42578125" style="27" bestFit="1" customWidth="1"/>
    <col min="7" max="7" width="17.42578125" style="27" customWidth="1"/>
    <col min="8" max="18" width="7.5703125" style="1" customWidth="1" outlineLevel="1"/>
    <col min="19" max="19" width="10.42578125" style="4" bestFit="1" customWidth="1"/>
    <col min="20" max="20" width="12.85546875" style="34" bestFit="1" customWidth="1"/>
    <col min="21" max="21" width="11.140625" style="9" customWidth="1"/>
    <col min="22" max="22" width="18.85546875" style="7" bestFit="1" customWidth="1"/>
    <col min="23" max="23" width="16.85546875" style="7" customWidth="1"/>
    <col min="24" max="16384" width="21.42578125" style="1"/>
  </cols>
  <sheetData>
    <row r="1" spans="1:27" ht="22.5" customHeight="1" x14ac:dyDescent="0.25">
      <c r="A1" s="5"/>
      <c r="B1" s="29"/>
      <c r="C1" s="8"/>
      <c r="D1" s="8"/>
      <c r="E1" s="26"/>
      <c r="F1" s="26"/>
      <c r="G1" s="26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U1" s="25"/>
      <c r="V1" s="25"/>
      <c r="W1" s="25"/>
    </row>
    <row r="2" spans="1:27" ht="22.5" customHeight="1" thickBot="1" x14ac:dyDescent="0.3">
      <c r="A2" s="5"/>
      <c r="B2" s="29"/>
      <c r="C2" s="8"/>
      <c r="D2" s="8"/>
      <c r="E2" s="26"/>
      <c r="F2" s="26"/>
      <c r="G2" s="26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U2" s="41" t="s">
        <v>1</v>
      </c>
      <c r="V2" s="41"/>
      <c r="W2" s="41"/>
    </row>
    <row r="3" spans="1:27" s="2" customFormat="1" ht="23.25" customHeight="1" thickBot="1" x14ac:dyDescent="0.3">
      <c r="B3" s="29"/>
      <c r="H3" s="31" t="s">
        <v>10</v>
      </c>
      <c r="I3" s="32" t="s">
        <v>14</v>
      </c>
      <c r="J3" s="32" t="s">
        <v>15</v>
      </c>
      <c r="K3" s="32" t="s">
        <v>11</v>
      </c>
      <c r="L3" s="32" t="s">
        <v>12</v>
      </c>
      <c r="M3" s="32" t="s">
        <v>16</v>
      </c>
      <c r="N3" s="32" t="s">
        <v>13</v>
      </c>
      <c r="O3" s="32" t="s">
        <v>17</v>
      </c>
      <c r="P3" s="32" t="s">
        <v>18</v>
      </c>
      <c r="Q3" s="32" t="s">
        <v>19</v>
      </c>
      <c r="R3" s="33" t="s">
        <v>20</v>
      </c>
      <c r="S3" s="22">
        <f>SUM(S5:S38)</f>
        <v>526</v>
      </c>
      <c r="T3" s="35"/>
      <c r="U3"/>
      <c r="V3" s="18"/>
      <c r="W3" s="19">
        <f>SUM(W5:W38)</f>
        <v>0</v>
      </c>
    </row>
    <row r="4" spans="1:27" s="2" customFormat="1" ht="33" customHeight="1" thickBot="1" x14ac:dyDescent="0.3">
      <c r="B4" s="21" t="s">
        <v>8</v>
      </c>
      <c r="C4" s="21" t="s">
        <v>9</v>
      </c>
      <c r="D4" s="13" t="s">
        <v>2</v>
      </c>
      <c r="E4" s="21" t="s">
        <v>3</v>
      </c>
      <c r="F4" s="21" t="s">
        <v>7</v>
      </c>
      <c r="G4" s="21" t="s">
        <v>22</v>
      </c>
      <c r="H4" s="38" t="s">
        <v>104</v>
      </c>
      <c r="I4" s="39"/>
      <c r="J4" s="39"/>
      <c r="K4" s="39"/>
      <c r="L4" s="39"/>
      <c r="M4" s="39"/>
      <c r="N4" s="39"/>
      <c r="O4" s="39"/>
      <c r="P4" s="39"/>
      <c r="Q4" s="39"/>
      <c r="R4" s="40"/>
      <c r="S4" s="28" t="s">
        <v>0</v>
      </c>
      <c r="T4" s="36" t="s">
        <v>4</v>
      </c>
      <c r="U4" s="14" t="s">
        <v>6</v>
      </c>
      <c r="V4" s="14"/>
      <c r="W4" s="14" t="s">
        <v>5</v>
      </c>
    </row>
    <row r="5" spans="1:27" s="3" customFormat="1" ht="75" customHeight="1" x14ac:dyDescent="0.25">
      <c r="B5" s="30"/>
      <c r="C5" s="17" t="s">
        <v>21</v>
      </c>
      <c r="D5" s="23" t="s">
        <v>79</v>
      </c>
      <c r="E5" s="24" t="s">
        <v>45</v>
      </c>
      <c r="F5" s="20" t="s">
        <v>32</v>
      </c>
      <c r="G5" s="20" t="s">
        <v>23</v>
      </c>
      <c r="H5" s="17"/>
      <c r="I5" s="17">
        <v>18</v>
      </c>
      <c r="J5" s="17"/>
      <c r="K5" s="17"/>
      <c r="L5" s="17"/>
      <c r="M5" s="17">
        <v>15</v>
      </c>
      <c r="N5" s="17"/>
      <c r="O5" s="17">
        <v>5</v>
      </c>
      <c r="P5" s="17"/>
      <c r="Q5" s="17"/>
      <c r="R5" s="17"/>
      <c r="S5" s="10">
        <f t="shared" ref="S5:S38" si="0">SUM(H5:R5)</f>
        <v>38</v>
      </c>
      <c r="T5" s="37">
        <v>295</v>
      </c>
      <c r="U5" s="11">
        <f t="shared" ref="U5:U38" si="1">T5/2</f>
        <v>147.5</v>
      </c>
      <c r="V5" s="15"/>
      <c r="W5" s="12">
        <f t="shared" ref="W5:W38" si="2">V5*S5</f>
        <v>0</v>
      </c>
      <c r="X5" s="16"/>
      <c r="Y5" s="16"/>
      <c r="AA5" s="16"/>
    </row>
    <row r="6" spans="1:27" s="3" customFormat="1" ht="75" customHeight="1" x14ac:dyDescent="0.25">
      <c r="B6" s="30"/>
      <c r="C6" s="17" t="s">
        <v>21</v>
      </c>
      <c r="D6" s="23" t="s">
        <v>87</v>
      </c>
      <c r="E6" s="24" t="s">
        <v>56</v>
      </c>
      <c r="F6" s="20" t="s">
        <v>53</v>
      </c>
      <c r="G6" s="20" t="s">
        <v>23</v>
      </c>
      <c r="H6" s="17"/>
      <c r="I6" s="17"/>
      <c r="J6" s="17">
        <v>1</v>
      </c>
      <c r="K6" s="17"/>
      <c r="L6" s="17"/>
      <c r="M6" s="17">
        <v>25</v>
      </c>
      <c r="N6" s="17"/>
      <c r="O6" s="17">
        <v>5</v>
      </c>
      <c r="P6" s="17"/>
      <c r="Q6" s="17"/>
      <c r="R6" s="17"/>
      <c r="S6" s="10">
        <f t="shared" si="0"/>
        <v>31</v>
      </c>
      <c r="T6" s="37">
        <v>265</v>
      </c>
      <c r="U6" s="11">
        <f t="shared" si="1"/>
        <v>132.5</v>
      </c>
      <c r="V6" s="15"/>
      <c r="W6" s="12">
        <f t="shared" si="2"/>
        <v>0</v>
      </c>
      <c r="X6" s="16"/>
      <c r="Y6" s="16"/>
      <c r="AA6" s="16"/>
    </row>
    <row r="7" spans="1:27" s="3" customFormat="1" ht="75" customHeight="1" x14ac:dyDescent="0.25">
      <c r="B7" s="30"/>
      <c r="C7" s="17" t="s">
        <v>21</v>
      </c>
      <c r="D7" s="23" t="s">
        <v>98</v>
      </c>
      <c r="E7" s="24" t="s">
        <v>24</v>
      </c>
      <c r="F7" s="20" t="s">
        <v>27</v>
      </c>
      <c r="G7" s="20" t="s">
        <v>33</v>
      </c>
      <c r="H7" s="17"/>
      <c r="I7" s="17"/>
      <c r="J7" s="17"/>
      <c r="K7" s="17"/>
      <c r="L7" s="17"/>
      <c r="M7" s="17">
        <v>11</v>
      </c>
      <c r="N7" s="17"/>
      <c r="O7" s="17">
        <v>14</v>
      </c>
      <c r="P7" s="17"/>
      <c r="Q7" s="17"/>
      <c r="R7" s="17">
        <v>5</v>
      </c>
      <c r="S7" s="10">
        <f t="shared" si="0"/>
        <v>30</v>
      </c>
      <c r="T7" s="37">
        <v>185</v>
      </c>
      <c r="U7" s="11">
        <f t="shared" si="1"/>
        <v>92.5</v>
      </c>
      <c r="V7" s="15"/>
      <c r="W7" s="12">
        <f t="shared" si="2"/>
        <v>0</v>
      </c>
      <c r="X7" s="16"/>
      <c r="Y7" s="16"/>
      <c r="AA7" s="16"/>
    </row>
    <row r="8" spans="1:27" s="3" customFormat="1" ht="75" customHeight="1" x14ac:dyDescent="0.25">
      <c r="B8" s="30"/>
      <c r="C8" s="17" t="s">
        <v>21</v>
      </c>
      <c r="D8" s="23" t="s">
        <v>72</v>
      </c>
      <c r="E8" s="24" t="s">
        <v>34</v>
      </c>
      <c r="F8" s="20" t="s">
        <v>35</v>
      </c>
      <c r="G8" s="20" t="s">
        <v>23</v>
      </c>
      <c r="H8" s="17"/>
      <c r="I8" s="17">
        <v>5</v>
      </c>
      <c r="J8" s="17"/>
      <c r="K8" s="17"/>
      <c r="L8" s="17"/>
      <c r="M8" s="17">
        <v>15</v>
      </c>
      <c r="N8" s="17"/>
      <c r="O8" s="17">
        <v>5</v>
      </c>
      <c r="P8" s="17"/>
      <c r="Q8" s="17"/>
      <c r="R8" s="17"/>
      <c r="S8" s="10">
        <f t="shared" si="0"/>
        <v>25</v>
      </c>
      <c r="T8" s="37">
        <v>185</v>
      </c>
      <c r="U8" s="11">
        <f t="shared" si="1"/>
        <v>92.5</v>
      </c>
      <c r="V8" s="15"/>
      <c r="W8" s="12">
        <f t="shared" si="2"/>
        <v>0</v>
      </c>
      <c r="X8" s="16"/>
      <c r="Y8" s="16"/>
      <c r="AA8" s="16"/>
    </row>
    <row r="9" spans="1:27" s="3" customFormat="1" ht="75" customHeight="1" x14ac:dyDescent="0.25">
      <c r="B9" s="30"/>
      <c r="C9" s="17" t="s">
        <v>21</v>
      </c>
      <c r="D9" s="23" t="s">
        <v>73</v>
      </c>
      <c r="E9" s="24" t="s">
        <v>34</v>
      </c>
      <c r="F9" s="20" t="s">
        <v>36</v>
      </c>
      <c r="G9" s="20" t="s">
        <v>23</v>
      </c>
      <c r="H9" s="17"/>
      <c r="I9" s="17">
        <v>5</v>
      </c>
      <c r="J9" s="17"/>
      <c r="K9" s="17"/>
      <c r="L9" s="17"/>
      <c r="M9" s="17">
        <v>15</v>
      </c>
      <c r="N9" s="17"/>
      <c r="O9" s="17">
        <v>5</v>
      </c>
      <c r="P9" s="17"/>
      <c r="Q9" s="17"/>
      <c r="R9" s="17"/>
      <c r="S9" s="10">
        <f t="shared" si="0"/>
        <v>25</v>
      </c>
      <c r="T9" s="37">
        <v>185</v>
      </c>
      <c r="U9" s="11">
        <f t="shared" si="1"/>
        <v>92.5</v>
      </c>
      <c r="V9" s="15"/>
      <c r="W9" s="12">
        <f t="shared" si="2"/>
        <v>0</v>
      </c>
      <c r="X9" s="16"/>
      <c r="Y9" s="16"/>
      <c r="AA9" s="16"/>
    </row>
    <row r="10" spans="1:27" s="3" customFormat="1" ht="75" customHeight="1" x14ac:dyDescent="0.25">
      <c r="B10" s="30"/>
      <c r="C10" s="17" t="s">
        <v>21</v>
      </c>
      <c r="D10" s="23" t="s">
        <v>80</v>
      </c>
      <c r="E10" s="24" t="s">
        <v>46</v>
      </c>
      <c r="F10" s="20" t="s">
        <v>47</v>
      </c>
      <c r="G10" s="20" t="s">
        <v>23</v>
      </c>
      <c r="H10" s="17"/>
      <c r="I10" s="17"/>
      <c r="J10" s="17">
        <v>5</v>
      </c>
      <c r="K10" s="17"/>
      <c r="L10" s="17"/>
      <c r="M10" s="17">
        <v>15</v>
      </c>
      <c r="N10" s="17"/>
      <c r="O10" s="17">
        <v>5</v>
      </c>
      <c r="P10" s="17"/>
      <c r="Q10" s="17"/>
      <c r="R10" s="17"/>
      <c r="S10" s="10">
        <f t="shared" si="0"/>
        <v>25</v>
      </c>
      <c r="T10" s="37">
        <v>165</v>
      </c>
      <c r="U10" s="11">
        <f t="shared" si="1"/>
        <v>82.5</v>
      </c>
      <c r="V10" s="15"/>
      <c r="W10" s="12">
        <f t="shared" si="2"/>
        <v>0</v>
      </c>
      <c r="X10" s="16"/>
      <c r="Y10" s="16"/>
      <c r="AA10" s="16"/>
    </row>
    <row r="11" spans="1:27" s="3" customFormat="1" ht="75" customHeight="1" x14ac:dyDescent="0.25">
      <c r="B11" s="30"/>
      <c r="C11" s="17" t="s">
        <v>21</v>
      </c>
      <c r="D11" s="23" t="s">
        <v>82</v>
      </c>
      <c r="E11" s="24" t="s">
        <v>46</v>
      </c>
      <c r="F11" s="20" t="s">
        <v>49</v>
      </c>
      <c r="G11" s="20" t="s">
        <v>23</v>
      </c>
      <c r="H11" s="17"/>
      <c r="I11" s="17"/>
      <c r="J11" s="17">
        <v>5</v>
      </c>
      <c r="K11" s="17"/>
      <c r="L11" s="17"/>
      <c r="M11" s="17">
        <v>15</v>
      </c>
      <c r="N11" s="17"/>
      <c r="O11" s="17">
        <v>5</v>
      </c>
      <c r="P11" s="17"/>
      <c r="Q11" s="17"/>
      <c r="R11" s="17"/>
      <c r="S11" s="10">
        <f t="shared" si="0"/>
        <v>25</v>
      </c>
      <c r="T11" s="37">
        <v>165</v>
      </c>
      <c r="U11" s="11">
        <f t="shared" si="1"/>
        <v>82.5</v>
      </c>
      <c r="V11" s="15"/>
      <c r="W11" s="12">
        <f t="shared" si="2"/>
        <v>0</v>
      </c>
      <c r="X11" s="16"/>
      <c r="Y11" s="16"/>
      <c r="AA11" s="16"/>
    </row>
    <row r="12" spans="1:27" s="3" customFormat="1" ht="75" customHeight="1" x14ac:dyDescent="0.25">
      <c r="B12" s="30"/>
      <c r="C12" s="17" t="s">
        <v>21</v>
      </c>
      <c r="D12" s="23" t="s">
        <v>90</v>
      </c>
      <c r="E12" s="24" t="s">
        <v>59</v>
      </c>
      <c r="F12" s="20" t="s">
        <v>47</v>
      </c>
      <c r="G12" s="20" t="s">
        <v>23</v>
      </c>
      <c r="H12" s="17"/>
      <c r="I12" s="17"/>
      <c r="J12" s="17">
        <v>5</v>
      </c>
      <c r="K12" s="17"/>
      <c r="L12" s="17"/>
      <c r="M12" s="17">
        <v>15</v>
      </c>
      <c r="N12" s="17"/>
      <c r="O12" s="17">
        <v>5</v>
      </c>
      <c r="P12" s="17"/>
      <c r="Q12" s="17"/>
      <c r="R12" s="17"/>
      <c r="S12" s="10">
        <f t="shared" si="0"/>
        <v>25</v>
      </c>
      <c r="T12" s="37">
        <v>275</v>
      </c>
      <c r="U12" s="11">
        <f t="shared" si="1"/>
        <v>137.5</v>
      </c>
      <c r="V12" s="15"/>
      <c r="W12" s="12">
        <f t="shared" si="2"/>
        <v>0</v>
      </c>
      <c r="X12" s="16"/>
      <c r="Y12" s="16"/>
      <c r="AA12" s="16"/>
    </row>
    <row r="13" spans="1:27" s="3" customFormat="1" ht="75" customHeight="1" x14ac:dyDescent="0.25">
      <c r="B13" s="30"/>
      <c r="C13" s="17" t="s">
        <v>21</v>
      </c>
      <c r="D13" s="23" t="s">
        <v>91</v>
      </c>
      <c r="E13" s="24" t="s">
        <v>50</v>
      </c>
      <c r="F13" s="20" t="s">
        <v>60</v>
      </c>
      <c r="G13" s="20" t="s">
        <v>23</v>
      </c>
      <c r="H13" s="17"/>
      <c r="I13" s="17"/>
      <c r="J13" s="17">
        <v>1</v>
      </c>
      <c r="K13" s="17"/>
      <c r="L13" s="17"/>
      <c r="M13" s="17">
        <v>15</v>
      </c>
      <c r="N13" s="17"/>
      <c r="O13" s="17">
        <v>5</v>
      </c>
      <c r="P13" s="17"/>
      <c r="Q13" s="17"/>
      <c r="R13" s="17"/>
      <c r="S13" s="10">
        <f t="shared" si="0"/>
        <v>21</v>
      </c>
      <c r="T13" s="37">
        <v>275</v>
      </c>
      <c r="U13" s="11">
        <f t="shared" si="1"/>
        <v>137.5</v>
      </c>
      <c r="V13" s="15"/>
      <c r="W13" s="12">
        <f t="shared" si="2"/>
        <v>0</v>
      </c>
      <c r="X13" s="16"/>
      <c r="Y13" s="16"/>
      <c r="AA13" s="16"/>
    </row>
    <row r="14" spans="1:27" s="3" customFormat="1" ht="75" customHeight="1" x14ac:dyDescent="0.25">
      <c r="B14" s="30"/>
      <c r="C14" s="17" t="s">
        <v>21</v>
      </c>
      <c r="D14" s="23" t="s">
        <v>92</v>
      </c>
      <c r="E14" s="24" t="s">
        <v>50</v>
      </c>
      <c r="F14" s="20" t="s">
        <v>61</v>
      </c>
      <c r="G14" s="20" t="s">
        <v>23</v>
      </c>
      <c r="H14" s="17"/>
      <c r="I14" s="17"/>
      <c r="J14" s="17">
        <v>1</v>
      </c>
      <c r="K14" s="17"/>
      <c r="L14" s="17"/>
      <c r="M14" s="17">
        <v>15</v>
      </c>
      <c r="N14" s="17"/>
      <c r="O14" s="17">
        <v>5</v>
      </c>
      <c r="P14" s="17"/>
      <c r="Q14" s="17"/>
      <c r="R14" s="17"/>
      <c r="S14" s="10">
        <f t="shared" si="0"/>
        <v>21</v>
      </c>
      <c r="T14" s="37">
        <v>295</v>
      </c>
      <c r="U14" s="11">
        <f t="shared" si="1"/>
        <v>147.5</v>
      </c>
      <c r="V14" s="15"/>
      <c r="W14" s="12">
        <f t="shared" si="2"/>
        <v>0</v>
      </c>
      <c r="X14" s="16"/>
      <c r="Y14" s="16"/>
      <c r="AA14" s="16"/>
    </row>
    <row r="15" spans="1:27" s="3" customFormat="1" ht="75" customHeight="1" x14ac:dyDescent="0.25">
      <c r="B15" s="30"/>
      <c r="C15" s="17" t="s">
        <v>21</v>
      </c>
      <c r="D15" s="23" t="s">
        <v>93</v>
      </c>
      <c r="E15" s="24" t="s">
        <v>50</v>
      </c>
      <c r="F15" s="20" t="s">
        <v>62</v>
      </c>
      <c r="G15" s="20" t="s">
        <v>23</v>
      </c>
      <c r="H15" s="17"/>
      <c r="I15" s="17"/>
      <c r="J15" s="17">
        <v>5</v>
      </c>
      <c r="K15" s="17"/>
      <c r="L15" s="17"/>
      <c r="M15" s="17">
        <v>15</v>
      </c>
      <c r="N15" s="17"/>
      <c r="O15" s="17"/>
      <c r="P15" s="17"/>
      <c r="Q15" s="17"/>
      <c r="R15" s="17"/>
      <c r="S15" s="10">
        <f t="shared" si="0"/>
        <v>20</v>
      </c>
      <c r="T15" s="37">
        <v>285</v>
      </c>
      <c r="U15" s="11">
        <f t="shared" si="1"/>
        <v>142.5</v>
      </c>
      <c r="V15" s="15"/>
      <c r="W15" s="12">
        <f t="shared" si="2"/>
        <v>0</v>
      </c>
      <c r="X15" s="16"/>
      <c r="Y15" s="16"/>
      <c r="AA15" s="16"/>
    </row>
    <row r="16" spans="1:27" s="3" customFormat="1" ht="75" customHeight="1" x14ac:dyDescent="0.25">
      <c r="B16" s="30"/>
      <c r="C16" s="17" t="s">
        <v>21</v>
      </c>
      <c r="D16" s="23" t="s">
        <v>100</v>
      </c>
      <c r="E16" s="24" t="s">
        <v>25</v>
      </c>
      <c r="F16" s="20" t="s">
        <v>29</v>
      </c>
      <c r="G16" s="20" t="s">
        <v>33</v>
      </c>
      <c r="H16" s="17"/>
      <c r="I16" s="17"/>
      <c r="J16" s="17"/>
      <c r="K16" s="17"/>
      <c r="L16" s="17"/>
      <c r="M16" s="17">
        <v>6</v>
      </c>
      <c r="N16" s="17"/>
      <c r="O16" s="17">
        <v>6</v>
      </c>
      <c r="P16" s="17"/>
      <c r="Q16" s="17"/>
      <c r="R16" s="17">
        <v>8</v>
      </c>
      <c r="S16" s="10">
        <f t="shared" si="0"/>
        <v>20</v>
      </c>
      <c r="T16" s="37">
        <v>165</v>
      </c>
      <c r="U16" s="11">
        <f t="shared" si="1"/>
        <v>82.5</v>
      </c>
      <c r="V16" s="15"/>
      <c r="W16" s="12">
        <f t="shared" si="2"/>
        <v>0</v>
      </c>
      <c r="X16" s="16"/>
      <c r="Y16" s="16"/>
      <c r="AA16" s="16"/>
    </row>
    <row r="17" spans="2:27" s="3" customFormat="1" ht="75" customHeight="1" x14ac:dyDescent="0.25">
      <c r="B17" s="30"/>
      <c r="C17" s="17" t="s">
        <v>21</v>
      </c>
      <c r="D17" s="23" t="s">
        <v>71</v>
      </c>
      <c r="E17" s="24" t="s">
        <v>64</v>
      </c>
      <c r="F17" s="20" t="s">
        <v>65</v>
      </c>
      <c r="G17" s="20" t="s">
        <v>23</v>
      </c>
      <c r="H17" s="17">
        <v>4</v>
      </c>
      <c r="I17" s="17"/>
      <c r="J17" s="17"/>
      <c r="K17" s="17">
        <v>6</v>
      </c>
      <c r="L17" s="17">
        <v>6</v>
      </c>
      <c r="M17" s="17"/>
      <c r="N17" s="17">
        <v>2</v>
      </c>
      <c r="O17" s="17"/>
      <c r="P17" s="17"/>
      <c r="Q17" s="17"/>
      <c r="R17" s="17"/>
      <c r="S17" s="10">
        <f t="shared" si="0"/>
        <v>18</v>
      </c>
      <c r="T17" s="37">
        <v>195</v>
      </c>
      <c r="U17" s="11">
        <f t="shared" si="1"/>
        <v>97.5</v>
      </c>
      <c r="V17" s="15"/>
      <c r="W17" s="12">
        <f t="shared" si="2"/>
        <v>0</v>
      </c>
      <c r="X17" s="16"/>
      <c r="Y17" s="16"/>
      <c r="AA17" s="16"/>
    </row>
    <row r="18" spans="2:27" s="3" customFormat="1" ht="75" customHeight="1" x14ac:dyDescent="0.25">
      <c r="B18" s="30"/>
      <c r="C18" s="17" t="s">
        <v>21</v>
      </c>
      <c r="D18" s="23" t="s">
        <v>78</v>
      </c>
      <c r="E18" s="24" t="s">
        <v>43</v>
      </c>
      <c r="F18" s="20" t="s">
        <v>44</v>
      </c>
      <c r="G18" s="20" t="s">
        <v>23</v>
      </c>
      <c r="H18" s="17"/>
      <c r="I18" s="17">
        <v>1</v>
      </c>
      <c r="J18" s="17"/>
      <c r="K18" s="17"/>
      <c r="L18" s="17"/>
      <c r="M18" s="17">
        <v>15</v>
      </c>
      <c r="N18" s="17"/>
      <c r="O18" s="17">
        <v>1</v>
      </c>
      <c r="P18" s="17"/>
      <c r="Q18" s="17"/>
      <c r="R18" s="17"/>
      <c r="S18" s="10">
        <f t="shared" si="0"/>
        <v>17</v>
      </c>
      <c r="T18" s="37">
        <v>325</v>
      </c>
      <c r="U18" s="11">
        <f t="shared" si="1"/>
        <v>162.5</v>
      </c>
      <c r="V18" s="15"/>
      <c r="W18" s="12">
        <f t="shared" si="2"/>
        <v>0</v>
      </c>
      <c r="X18" s="16"/>
      <c r="Y18" s="16"/>
      <c r="AA18" s="16"/>
    </row>
    <row r="19" spans="2:27" s="3" customFormat="1" ht="75" customHeight="1" x14ac:dyDescent="0.25">
      <c r="B19" s="30"/>
      <c r="C19" s="17" t="s">
        <v>21</v>
      </c>
      <c r="D19" s="23" t="s">
        <v>94</v>
      </c>
      <c r="E19" s="24" t="s">
        <v>50</v>
      </c>
      <c r="F19" s="20" t="s">
        <v>63</v>
      </c>
      <c r="G19" s="20" t="s">
        <v>23</v>
      </c>
      <c r="H19" s="17"/>
      <c r="I19" s="17"/>
      <c r="J19" s="17">
        <v>5</v>
      </c>
      <c r="K19" s="17"/>
      <c r="L19" s="17"/>
      <c r="M19" s="17">
        <v>12</v>
      </c>
      <c r="N19" s="17"/>
      <c r="O19" s="17"/>
      <c r="P19" s="17"/>
      <c r="Q19" s="17"/>
      <c r="R19" s="17"/>
      <c r="S19" s="10">
        <f t="shared" si="0"/>
        <v>17</v>
      </c>
      <c r="T19" s="37">
        <v>285</v>
      </c>
      <c r="U19" s="11">
        <f t="shared" si="1"/>
        <v>142.5</v>
      </c>
      <c r="V19" s="15"/>
      <c r="W19" s="12">
        <f t="shared" si="2"/>
        <v>0</v>
      </c>
      <c r="X19" s="16"/>
      <c r="Y19" s="16"/>
      <c r="AA19" s="16"/>
    </row>
    <row r="20" spans="2:27" s="3" customFormat="1" ht="75" customHeight="1" x14ac:dyDescent="0.25">
      <c r="B20" s="30"/>
      <c r="C20" s="17" t="s">
        <v>21</v>
      </c>
      <c r="D20" s="23" t="s">
        <v>102</v>
      </c>
      <c r="E20" s="24" t="s">
        <v>25</v>
      </c>
      <c r="F20" s="20" t="s">
        <v>28</v>
      </c>
      <c r="G20" s="20" t="s">
        <v>33</v>
      </c>
      <c r="H20" s="17"/>
      <c r="I20" s="17"/>
      <c r="J20" s="17"/>
      <c r="K20" s="17"/>
      <c r="L20" s="17"/>
      <c r="M20" s="17">
        <v>6</v>
      </c>
      <c r="N20" s="17"/>
      <c r="O20" s="17">
        <v>8</v>
      </c>
      <c r="P20" s="17"/>
      <c r="Q20" s="17"/>
      <c r="R20" s="17">
        <v>2</v>
      </c>
      <c r="S20" s="10">
        <f t="shared" si="0"/>
        <v>16</v>
      </c>
      <c r="T20" s="37">
        <v>165</v>
      </c>
      <c r="U20" s="11">
        <f t="shared" si="1"/>
        <v>82.5</v>
      </c>
      <c r="V20" s="15"/>
      <c r="W20" s="12">
        <f t="shared" si="2"/>
        <v>0</v>
      </c>
      <c r="X20" s="16"/>
      <c r="Y20" s="16"/>
      <c r="AA20" s="16"/>
    </row>
    <row r="21" spans="2:27" s="3" customFormat="1" ht="75" customHeight="1" x14ac:dyDescent="0.25">
      <c r="B21" s="30"/>
      <c r="C21" s="17" t="s">
        <v>21</v>
      </c>
      <c r="D21" s="23" t="s">
        <v>79</v>
      </c>
      <c r="E21" s="24" t="s">
        <v>26</v>
      </c>
      <c r="F21" s="20" t="s">
        <v>32</v>
      </c>
      <c r="G21" s="20" t="s">
        <v>33</v>
      </c>
      <c r="H21" s="17"/>
      <c r="I21" s="17"/>
      <c r="J21" s="17"/>
      <c r="K21" s="17"/>
      <c r="L21" s="17"/>
      <c r="M21" s="17">
        <v>6</v>
      </c>
      <c r="N21" s="17"/>
      <c r="O21" s="17">
        <v>7</v>
      </c>
      <c r="P21" s="17"/>
      <c r="Q21" s="17"/>
      <c r="R21" s="17">
        <v>3</v>
      </c>
      <c r="S21" s="10">
        <f t="shared" si="0"/>
        <v>16</v>
      </c>
      <c r="T21" s="37">
        <v>295</v>
      </c>
      <c r="U21" s="11">
        <f t="shared" si="1"/>
        <v>147.5</v>
      </c>
      <c r="V21" s="15"/>
      <c r="W21" s="12">
        <f t="shared" si="2"/>
        <v>0</v>
      </c>
      <c r="X21" s="16"/>
      <c r="Y21" s="16"/>
      <c r="AA21" s="16"/>
    </row>
    <row r="22" spans="2:27" s="3" customFormat="1" ht="75" customHeight="1" x14ac:dyDescent="0.25">
      <c r="B22" s="30"/>
      <c r="C22" s="17" t="s">
        <v>21</v>
      </c>
      <c r="D22" s="23" t="s">
        <v>76</v>
      </c>
      <c r="E22" s="24" t="s">
        <v>39</v>
      </c>
      <c r="F22" s="20" t="s">
        <v>29</v>
      </c>
      <c r="G22" s="20" t="s">
        <v>23</v>
      </c>
      <c r="H22" s="17"/>
      <c r="I22" s="17">
        <v>5</v>
      </c>
      <c r="J22" s="17"/>
      <c r="K22" s="17"/>
      <c r="L22" s="17"/>
      <c r="M22" s="17">
        <v>5</v>
      </c>
      <c r="N22" s="17"/>
      <c r="O22" s="17">
        <v>5</v>
      </c>
      <c r="P22" s="17"/>
      <c r="Q22" s="17"/>
      <c r="R22" s="17"/>
      <c r="S22" s="10">
        <f t="shared" si="0"/>
        <v>15</v>
      </c>
      <c r="T22" s="37">
        <v>235</v>
      </c>
      <c r="U22" s="11">
        <f t="shared" si="1"/>
        <v>117.5</v>
      </c>
      <c r="V22" s="15"/>
      <c r="W22" s="12">
        <f t="shared" si="2"/>
        <v>0</v>
      </c>
      <c r="X22" s="16"/>
      <c r="Y22" s="16"/>
      <c r="AA22" s="16"/>
    </row>
    <row r="23" spans="2:27" s="3" customFormat="1" ht="75" customHeight="1" x14ac:dyDescent="0.25">
      <c r="B23" s="30"/>
      <c r="C23" s="17" t="s">
        <v>21</v>
      </c>
      <c r="D23" s="23" t="s">
        <v>77</v>
      </c>
      <c r="E23" s="24" t="s">
        <v>41</v>
      </c>
      <c r="F23" s="20" t="s">
        <v>42</v>
      </c>
      <c r="G23" s="20" t="s">
        <v>23</v>
      </c>
      <c r="H23" s="17"/>
      <c r="I23" s="17"/>
      <c r="J23" s="17"/>
      <c r="K23" s="17"/>
      <c r="L23" s="17"/>
      <c r="M23" s="17">
        <v>15</v>
      </c>
      <c r="N23" s="17"/>
      <c r="O23" s="17"/>
      <c r="P23" s="17"/>
      <c r="Q23" s="17"/>
      <c r="R23" s="17"/>
      <c r="S23" s="10">
        <f t="shared" si="0"/>
        <v>15</v>
      </c>
      <c r="T23" s="37">
        <v>265</v>
      </c>
      <c r="U23" s="11">
        <f t="shared" si="1"/>
        <v>132.5</v>
      </c>
      <c r="V23" s="15"/>
      <c r="W23" s="12">
        <f t="shared" si="2"/>
        <v>0</v>
      </c>
      <c r="X23" s="16"/>
      <c r="Y23" s="16"/>
      <c r="AA23" s="16"/>
    </row>
    <row r="24" spans="2:27" s="3" customFormat="1" ht="75" customHeight="1" x14ac:dyDescent="0.25">
      <c r="B24" s="30"/>
      <c r="C24" s="17" t="s">
        <v>21</v>
      </c>
      <c r="D24" s="23" t="s">
        <v>81</v>
      </c>
      <c r="E24" s="24" t="s">
        <v>46</v>
      </c>
      <c r="F24" s="20" t="s">
        <v>48</v>
      </c>
      <c r="G24" s="20" t="s">
        <v>23</v>
      </c>
      <c r="H24" s="17"/>
      <c r="I24" s="17"/>
      <c r="J24" s="17">
        <v>5</v>
      </c>
      <c r="K24" s="17"/>
      <c r="L24" s="17"/>
      <c r="M24" s="17">
        <v>5</v>
      </c>
      <c r="N24" s="17"/>
      <c r="O24" s="17">
        <v>5</v>
      </c>
      <c r="P24" s="17"/>
      <c r="Q24" s="17"/>
      <c r="R24" s="17"/>
      <c r="S24" s="10">
        <f t="shared" si="0"/>
        <v>15</v>
      </c>
      <c r="T24" s="37">
        <v>165</v>
      </c>
      <c r="U24" s="11">
        <f t="shared" si="1"/>
        <v>82.5</v>
      </c>
      <c r="V24" s="15"/>
      <c r="W24" s="12">
        <f t="shared" si="2"/>
        <v>0</v>
      </c>
      <c r="X24" s="16"/>
      <c r="Y24" s="16"/>
      <c r="AA24" s="16"/>
    </row>
    <row r="25" spans="2:27" s="3" customFormat="1" ht="75" customHeight="1" x14ac:dyDescent="0.25">
      <c r="B25" s="30"/>
      <c r="C25" s="17" t="s">
        <v>21</v>
      </c>
      <c r="D25" s="23" t="s">
        <v>103</v>
      </c>
      <c r="E25" s="24" t="s">
        <v>25</v>
      </c>
      <c r="F25" s="20" t="s">
        <v>31</v>
      </c>
      <c r="G25" s="20" t="s">
        <v>33</v>
      </c>
      <c r="H25" s="17"/>
      <c r="I25" s="17"/>
      <c r="J25" s="17"/>
      <c r="K25" s="17"/>
      <c r="L25" s="17"/>
      <c r="M25" s="17">
        <v>6</v>
      </c>
      <c r="N25" s="17"/>
      <c r="O25" s="17">
        <v>6</v>
      </c>
      <c r="P25" s="17"/>
      <c r="Q25" s="17"/>
      <c r="R25" s="17">
        <v>2</v>
      </c>
      <c r="S25" s="10">
        <f t="shared" si="0"/>
        <v>14</v>
      </c>
      <c r="T25" s="37">
        <v>165</v>
      </c>
      <c r="U25" s="11">
        <f t="shared" si="1"/>
        <v>82.5</v>
      </c>
      <c r="V25" s="15"/>
      <c r="W25" s="12">
        <f t="shared" si="2"/>
        <v>0</v>
      </c>
      <c r="X25" s="16"/>
      <c r="Y25" s="16"/>
      <c r="AA25" s="16"/>
    </row>
    <row r="26" spans="2:27" s="3" customFormat="1" ht="75" customHeight="1" x14ac:dyDescent="0.25">
      <c r="B26" s="30"/>
      <c r="C26" s="17" t="s">
        <v>21</v>
      </c>
      <c r="D26" s="23" t="s">
        <v>74</v>
      </c>
      <c r="E26" s="24" t="s">
        <v>37</v>
      </c>
      <c r="F26" s="20" t="s">
        <v>38</v>
      </c>
      <c r="G26" s="20" t="s">
        <v>23</v>
      </c>
      <c r="H26" s="17"/>
      <c r="I26" s="17">
        <v>1</v>
      </c>
      <c r="J26" s="17"/>
      <c r="K26" s="17"/>
      <c r="L26" s="17"/>
      <c r="M26" s="17">
        <v>4</v>
      </c>
      <c r="N26" s="17"/>
      <c r="O26" s="17">
        <v>5</v>
      </c>
      <c r="P26" s="17"/>
      <c r="Q26" s="17"/>
      <c r="R26" s="17"/>
      <c r="S26" s="10">
        <f t="shared" si="0"/>
        <v>10</v>
      </c>
      <c r="T26" s="37">
        <v>215</v>
      </c>
      <c r="U26" s="11">
        <f t="shared" si="1"/>
        <v>107.5</v>
      </c>
      <c r="V26" s="15"/>
      <c r="W26" s="12">
        <f t="shared" si="2"/>
        <v>0</v>
      </c>
      <c r="X26" s="16"/>
      <c r="Y26" s="16"/>
      <c r="AA26" s="16"/>
    </row>
    <row r="27" spans="2:27" s="3" customFormat="1" ht="75" customHeight="1" x14ac:dyDescent="0.25">
      <c r="B27" s="30"/>
      <c r="C27" s="17" t="s">
        <v>21</v>
      </c>
      <c r="D27" s="23" t="s">
        <v>95</v>
      </c>
      <c r="E27" s="24" t="s">
        <v>25</v>
      </c>
      <c r="F27" s="20" t="s">
        <v>66</v>
      </c>
      <c r="G27" s="20" t="s">
        <v>23</v>
      </c>
      <c r="H27" s="17"/>
      <c r="I27" s="17"/>
      <c r="J27" s="17">
        <v>4</v>
      </c>
      <c r="K27" s="17"/>
      <c r="L27" s="17"/>
      <c r="M27" s="17">
        <v>4</v>
      </c>
      <c r="N27" s="17"/>
      <c r="O27" s="17">
        <v>2</v>
      </c>
      <c r="P27" s="17"/>
      <c r="Q27" s="17"/>
      <c r="R27" s="17"/>
      <c r="S27" s="10">
        <f t="shared" si="0"/>
        <v>10</v>
      </c>
      <c r="T27" s="37">
        <v>165</v>
      </c>
      <c r="U27" s="11">
        <f t="shared" si="1"/>
        <v>82.5</v>
      </c>
      <c r="V27" s="15"/>
      <c r="W27" s="12">
        <f t="shared" si="2"/>
        <v>0</v>
      </c>
      <c r="X27" s="16"/>
      <c r="Y27" s="16"/>
      <c r="AA27" s="16"/>
    </row>
    <row r="28" spans="2:27" s="3" customFormat="1" ht="75" customHeight="1" x14ac:dyDescent="0.25">
      <c r="B28" s="30"/>
      <c r="C28" s="17" t="s">
        <v>21</v>
      </c>
      <c r="D28" s="23" t="s">
        <v>99</v>
      </c>
      <c r="E28" s="24" t="s">
        <v>24</v>
      </c>
      <c r="F28" s="20" t="s">
        <v>28</v>
      </c>
      <c r="G28" s="20" t="s">
        <v>33</v>
      </c>
      <c r="H28" s="17"/>
      <c r="I28" s="17"/>
      <c r="J28" s="17"/>
      <c r="K28" s="17"/>
      <c r="L28" s="17"/>
      <c r="M28" s="17">
        <v>4</v>
      </c>
      <c r="N28" s="17"/>
      <c r="O28" s="17">
        <v>4</v>
      </c>
      <c r="P28" s="17"/>
      <c r="Q28" s="17"/>
      <c r="R28" s="17">
        <v>2</v>
      </c>
      <c r="S28" s="10">
        <f t="shared" si="0"/>
        <v>10</v>
      </c>
      <c r="T28" s="37">
        <v>185</v>
      </c>
      <c r="U28" s="11">
        <f t="shared" si="1"/>
        <v>92.5</v>
      </c>
      <c r="V28" s="15"/>
      <c r="W28" s="12">
        <f t="shared" si="2"/>
        <v>0</v>
      </c>
      <c r="X28" s="16"/>
      <c r="Y28" s="16"/>
      <c r="AA28" s="16"/>
    </row>
    <row r="29" spans="2:27" s="3" customFormat="1" ht="75" customHeight="1" x14ac:dyDescent="0.25">
      <c r="B29" s="30"/>
      <c r="C29" s="17" t="s">
        <v>21</v>
      </c>
      <c r="D29" s="23" t="s">
        <v>83</v>
      </c>
      <c r="E29" s="24" t="s">
        <v>50</v>
      </c>
      <c r="F29" s="20" t="s">
        <v>51</v>
      </c>
      <c r="G29" s="20" t="s">
        <v>23</v>
      </c>
      <c r="H29" s="17"/>
      <c r="I29" s="17"/>
      <c r="J29" s="17">
        <v>1</v>
      </c>
      <c r="K29" s="17"/>
      <c r="L29" s="17"/>
      <c r="M29" s="17">
        <v>2</v>
      </c>
      <c r="N29" s="17"/>
      <c r="O29" s="17">
        <v>5</v>
      </c>
      <c r="P29" s="17"/>
      <c r="Q29" s="17"/>
      <c r="R29" s="17"/>
      <c r="S29" s="10">
        <f t="shared" si="0"/>
        <v>8</v>
      </c>
      <c r="T29" s="37">
        <v>195</v>
      </c>
      <c r="U29" s="11">
        <f t="shared" si="1"/>
        <v>97.5</v>
      </c>
      <c r="V29" s="15"/>
      <c r="W29" s="12">
        <f t="shared" si="2"/>
        <v>0</v>
      </c>
      <c r="X29" s="16"/>
      <c r="Y29" s="16"/>
      <c r="AA29" s="16"/>
    </row>
    <row r="30" spans="2:27" s="3" customFormat="1" ht="75" customHeight="1" x14ac:dyDescent="0.25">
      <c r="B30" s="30"/>
      <c r="C30" s="17" t="s">
        <v>21</v>
      </c>
      <c r="D30" s="23" t="s">
        <v>86</v>
      </c>
      <c r="E30" s="24" t="s">
        <v>54</v>
      </c>
      <c r="F30" s="20" t="s">
        <v>29</v>
      </c>
      <c r="G30" s="20" t="s">
        <v>23</v>
      </c>
      <c r="H30" s="17"/>
      <c r="I30" s="17"/>
      <c r="J30" s="17">
        <v>1</v>
      </c>
      <c r="K30" s="17"/>
      <c r="L30" s="17"/>
      <c r="M30" s="17">
        <v>2</v>
      </c>
      <c r="N30" s="17"/>
      <c r="O30" s="17">
        <v>5</v>
      </c>
      <c r="P30" s="17"/>
      <c r="Q30" s="17"/>
      <c r="R30" s="17"/>
      <c r="S30" s="10">
        <f t="shared" si="0"/>
        <v>8</v>
      </c>
      <c r="T30" s="37">
        <v>245</v>
      </c>
      <c r="U30" s="11">
        <f t="shared" si="1"/>
        <v>122.5</v>
      </c>
      <c r="V30" s="15"/>
      <c r="W30" s="12">
        <f t="shared" si="2"/>
        <v>0</v>
      </c>
      <c r="X30" s="16"/>
      <c r="Y30" s="16"/>
      <c r="AA30" s="16"/>
    </row>
    <row r="31" spans="2:27" s="3" customFormat="1" ht="75" customHeight="1" x14ac:dyDescent="0.25">
      <c r="B31" s="30"/>
      <c r="C31" s="17" t="s">
        <v>21</v>
      </c>
      <c r="D31" s="23" t="s">
        <v>88</v>
      </c>
      <c r="E31" s="24" t="s">
        <v>56</v>
      </c>
      <c r="F31" s="20" t="s">
        <v>29</v>
      </c>
      <c r="G31" s="20" t="s">
        <v>23</v>
      </c>
      <c r="H31" s="17"/>
      <c r="I31" s="17"/>
      <c r="J31" s="17">
        <v>1</v>
      </c>
      <c r="K31" s="17"/>
      <c r="L31" s="17"/>
      <c r="M31" s="17">
        <v>1</v>
      </c>
      <c r="N31" s="17"/>
      <c r="O31" s="17">
        <v>5</v>
      </c>
      <c r="P31" s="17"/>
      <c r="Q31" s="17"/>
      <c r="R31" s="17"/>
      <c r="S31" s="10">
        <f t="shared" si="0"/>
        <v>7</v>
      </c>
      <c r="T31" s="37">
        <v>265</v>
      </c>
      <c r="U31" s="11">
        <f t="shared" si="1"/>
        <v>132.5</v>
      </c>
      <c r="V31" s="15"/>
      <c r="W31" s="12">
        <f t="shared" si="2"/>
        <v>0</v>
      </c>
      <c r="X31" s="16"/>
      <c r="Y31" s="16"/>
      <c r="AA31" s="16"/>
    </row>
    <row r="32" spans="2:27" s="3" customFormat="1" ht="75" customHeight="1" x14ac:dyDescent="0.25">
      <c r="B32" s="30"/>
      <c r="C32" s="17" t="s">
        <v>21</v>
      </c>
      <c r="D32" s="23" t="s">
        <v>89</v>
      </c>
      <c r="E32" s="24" t="s">
        <v>57</v>
      </c>
      <c r="F32" s="20" t="s">
        <v>58</v>
      </c>
      <c r="G32" s="20" t="s">
        <v>23</v>
      </c>
      <c r="H32" s="17"/>
      <c r="I32" s="17"/>
      <c r="J32" s="17">
        <v>5</v>
      </c>
      <c r="K32" s="17"/>
      <c r="L32" s="17"/>
      <c r="M32" s="17">
        <v>1</v>
      </c>
      <c r="N32" s="17"/>
      <c r="O32" s="17"/>
      <c r="P32" s="17"/>
      <c r="Q32" s="17"/>
      <c r="R32" s="17"/>
      <c r="S32" s="10">
        <f t="shared" si="0"/>
        <v>6</v>
      </c>
      <c r="T32" s="37">
        <v>445</v>
      </c>
      <c r="U32" s="11">
        <f t="shared" si="1"/>
        <v>222.5</v>
      </c>
      <c r="V32" s="15"/>
      <c r="W32" s="12">
        <f t="shared" si="2"/>
        <v>0</v>
      </c>
      <c r="X32" s="16"/>
      <c r="Y32" s="16"/>
      <c r="AA32" s="16"/>
    </row>
    <row r="33" spans="2:27" s="3" customFormat="1" ht="75" customHeight="1" x14ac:dyDescent="0.25">
      <c r="B33" s="30"/>
      <c r="C33" s="17" t="s">
        <v>21</v>
      </c>
      <c r="D33" s="23" t="s">
        <v>75</v>
      </c>
      <c r="E33" s="24" t="s">
        <v>39</v>
      </c>
      <c r="F33" s="20" t="s">
        <v>40</v>
      </c>
      <c r="G33" s="20" t="s">
        <v>23</v>
      </c>
      <c r="H33" s="17"/>
      <c r="I33" s="17"/>
      <c r="J33" s="17"/>
      <c r="K33" s="17"/>
      <c r="L33" s="17"/>
      <c r="M33" s="17">
        <v>5</v>
      </c>
      <c r="N33" s="17"/>
      <c r="O33" s="17"/>
      <c r="P33" s="17"/>
      <c r="Q33" s="17"/>
      <c r="R33" s="17"/>
      <c r="S33" s="10">
        <f t="shared" si="0"/>
        <v>5</v>
      </c>
      <c r="T33" s="37">
        <v>235</v>
      </c>
      <c r="U33" s="11">
        <f t="shared" si="1"/>
        <v>117.5</v>
      </c>
      <c r="V33" s="15"/>
      <c r="W33" s="12">
        <f t="shared" si="2"/>
        <v>0</v>
      </c>
      <c r="X33" s="16"/>
      <c r="Y33" s="16"/>
      <c r="AA33" s="16"/>
    </row>
    <row r="34" spans="2:27" s="3" customFormat="1" ht="75" customHeight="1" x14ac:dyDescent="0.25">
      <c r="B34" s="30"/>
      <c r="C34" s="17" t="s">
        <v>21</v>
      </c>
      <c r="D34" s="23" t="s">
        <v>101</v>
      </c>
      <c r="E34" s="24" t="s">
        <v>25</v>
      </c>
      <c r="F34" s="20" t="s">
        <v>30</v>
      </c>
      <c r="G34" s="20" t="s">
        <v>33</v>
      </c>
      <c r="H34" s="17"/>
      <c r="I34" s="17"/>
      <c r="J34" s="17"/>
      <c r="K34" s="17"/>
      <c r="L34" s="17"/>
      <c r="M34" s="17">
        <v>2</v>
      </c>
      <c r="N34" s="17"/>
      <c r="O34" s="17">
        <v>2</v>
      </c>
      <c r="P34" s="17"/>
      <c r="Q34" s="17"/>
      <c r="R34" s="17"/>
      <c r="S34" s="10">
        <f t="shared" si="0"/>
        <v>4</v>
      </c>
      <c r="T34" s="37">
        <v>165</v>
      </c>
      <c r="U34" s="11">
        <f t="shared" si="1"/>
        <v>82.5</v>
      </c>
      <c r="V34" s="15"/>
      <c r="W34" s="12">
        <f t="shared" si="2"/>
        <v>0</v>
      </c>
      <c r="X34" s="16"/>
      <c r="Y34" s="16"/>
      <c r="AA34" s="16"/>
    </row>
    <row r="35" spans="2:27" s="3" customFormat="1" ht="75" customHeight="1" x14ac:dyDescent="0.25">
      <c r="B35" s="30"/>
      <c r="C35" s="17" t="s">
        <v>21</v>
      </c>
      <c r="D35" s="23" t="s">
        <v>96</v>
      </c>
      <c r="E35" s="24" t="s">
        <v>67</v>
      </c>
      <c r="F35" s="20" t="s">
        <v>68</v>
      </c>
      <c r="G35" s="20" t="s">
        <v>23</v>
      </c>
      <c r="H35" s="17"/>
      <c r="I35" s="17">
        <v>3</v>
      </c>
      <c r="J35" s="17"/>
      <c r="K35" s="17"/>
      <c r="L35" s="17"/>
      <c r="M35" s="17"/>
      <c r="N35" s="17"/>
      <c r="O35" s="17"/>
      <c r="P35" s="17"/>
      <c r="Q35" s="17"/>
      <c r="R35" s="17"/>
      <c r="S35" s="10">
        <f t="shared" si="0"/>
        <v>3</v>
      </c>
      <c r="T35" s="37">
        <v>285</v>
      </c>
      <c r="U35" s="11">
        <f t="shared" si="1"/>
        <v>142.5</v>
      </c>
      <c r="V35" s="15"/>
      <c r="W35" s="12">
        <f t="shared" si="2"/>
        <v>0</v>
      </c>
      <c r="X35" s="16"/>
      <c r="Y35" s="16"/>
      <c r="AA35" s="16"/>
    </row>
    <row r="36" spans="2:27" s="3" customFormat="1" ht="75" customHeight="1" x14ac:dyDescent="0.25">
      <c r="B36" s="30"/>
      <c r="C36" s="17" t="s">
        <v>21</v>
      </c>
      <c r="D36" s="23" t="s">
        <v>97</v>
      </c>
      <c r="E36" s="24" t="s">
        <v>69</v>
      </c>
      <c r="F36" s="20" t="s">
        <v>70</v>
      </c>
      <c r="G36" s="20" t="s">
        <v>23</v>
      </c>
      <c r="H36" s="17"/>
      <c r="I36" s="17">
        <v>3</v>
      </c>
      <c r="J36" s="17"/>
      <c r="K36" s="17"/>
      <c r="L36" s="17"/>
      <c r="M36" s="17"/>
      <c r="N36" s="17"/>
      <c r="O36" s="17"/>
      <c r="P36" s="17"/>
      <c r="Q36" s="17"/>
      <c r="R36" s="17"/>
      <c r="S36" s="10">
        <f t="shared" si="0"/>
        <v>3</v>
      </c>
      <c r="T36" s="37">
        <v>285</v>
      </c>
      <c r="U36" s="11">
        <f t="shared" si="1"/>
        <v>142.5</v>
      </c>
      <c r="V36" s="15"/>
      <c r="W36" s="12">
        <f t="shared" si="2"/>
        <v>0</v>
      </c>
      <c r="X36" s="16"/>
      <c r="Y36" s="16"/>
      <c r="AA36" s="16"/>
    </row>
    <row r="37" spans="2:27" s="3" customFormat="1" ht="75" customHeight="1" x14ac:dyDescent="0.25">
      <c r="B37" s="30"/>
      <c r="C37" s="17" t="s">
        <v>21</v>
      </c>
      <c r="D37" s="23" t="s">
        <v>85</v>
      </c>
      <c r="E37" s="24" t="s">
        <v>54</v>
      </c>
      <c r="F37" s="20" t="s">
        <v>55</v>
      </c>
      <c r="G37" s="20" t="s">
        <v>23</v>
      </c>
      <c r="H37" s="17"/>
      <c r="I37" s="17"/>
      <c r="J37" s="17"/>
      <c r="K37" s="17"/>
      <c r="L37" s="17"/>
      <c r="M37" s="17">
        <v>2</v>
      </c>
      <c r="N37" s="17"/>
      <c r="O37" s="17"/>
      <c r="P37" s="17"/>
      <c r="Q37" s="17"/>
      <c r="R37" s="17"/>
      <c r="S37" s="10">
        <f t="shared" si="0"/>
        <v>2</v>
      </c>
      <c r="T37" s="37">
        <v>245</v>
      </c>
      <c r="U37" s="11">
        <f t="shared" si="1"/>
        <v>122.5</v>
      </c>
      <c r="V37" s="15"/>
      <c r="W37" s="12">
        <f t="shared" si="2"/>
        <v>0</v>
      </c>
      <c r="X37" s="16"/>
      <c r="Y37" s="16"/>
      <c r="AA37" s="16"/>
    </row>
    <row r="38" spans="2:27" s="3" customFormat="1" ht="75" customHeight="1" x14ac:dyDescent="0.25">
      <c r="B38" s="30"/>
      <c r="C38" s="17" t="s">
        <v>21</v>
      </c>
      <c r="D38" s="23" t="s">
        <v>84</v>
      </c>
      <c r="E38" s="24" t="s">
        <v>52</v>
      </c>
      <c r="F38" s="20" t="s">
        <v>53</v>
      </c>
      <c r="G38" s="20" t="s">
        <v>23</v>
      </c>
      <c r="H38" s="17"/>
      <c r="I38" s="17"/>
      <c r="J38" s="17"/>
      <c r="K38" s="17"/>
      <c r="L38" s="17"/>
      <c r="M38" s="17">
        <v>1</v>
      </c>
      <c r="N38" s="17"/>
      <c r="O38" s="17"/>
      <c r="P38" s="17"/>
      <c r="Q38" s="17"/>
      <c r="R38" s="17"/>
      <c r="S38" s="10">
        <f t="shared" si="0"/>
        <v>1</v>
      </c>
      <c r="T38" s="37">
        <v>195</v>
      </c>
      <c r="U38" s="11">
        <f t="shared" si="1"/>
        <v>97.5</v>
      </c>
      <c r="V38" s="15"/>
      <c r="W38" s="12">
        <f t="shared" si="2"/>
        <v>0</v>
      </c>
      <c r="X38" s="16"/>
      <c r="Y38" s="16"/>
      <c r="AA38" s="16"/>
    </row>
  </sheetData>
  <autoFilter ref="B4:W38"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sortState ref="B5:X38">
      <sortCondition descending="1" ref="S4:S38"/>
    </sortState>
  </autoFilter>
  <mergeCells count="2">
    <mergeCell ref="H4:R4"/>
    <mergeCell ref="U2:W2"/>
  </mergeCells>
  <phoneticPr fontId="5" type="noConversion"/>
  <pageMargins left="0.7" right="0.7" top="0.75" bottom="0.75" header="0.3" footer="0.3"/>
  <pageSetup paperSize="9" orientation="portrait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A62993CC5A6F4F88BFE3DCE4679998" ma:contentTypeVersion="10" ma:contentTypeDescription="Crée un document." ma:contentTypeScope="" ma:versionID="185e1ee5d406dd84efd274e1221ade05">
  <xsd:schema xmlns:xsd="http://www.w3.org/2001/XMLSchema" xmlns:xs="http://www.w3.org/2001/XMLSchema" xmlns:p="http://schemas.microsoft.com/office/2006/metadata/properties" xmlns:ns2="ec6bed14-7f9b-4f27-bb3d-c16a74aafb01" targetNamespace="http://schemas.microsoft.com/office/2006/metadata/properties" ma:root="true" ma:fieldsID="4419e55e05a29496a139edb89ddde961" ns2:_="">
    <xsd:import namespace="ec6bed14-7f9b-4f27-bb3d-c16a74aafb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6bed14-7f9b-4f27-bb3d-c16a74aafb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64D31A-4D82-4AE7-9A21-7FE75492D25A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ec6bed14-7f9b-4f27-bb3d-c16a74aafb0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52A56F8-E6C9-4453-BF2E-42B175A338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B9EAAE-0283-4A0E-B4F1-5DDC75401E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6bed14-7f9b-4f27-bb3d-c16a74aafb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MOON BOOT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2020-07-06T10:21:41Z</dcterms:created>
  <dcterms:modified xsi:type="dcterms:W3CDTF">2025-10-30T10:03:42Z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0x01010048A62993CC5A6F4F88BFE3DCE4679998</vt:lpwstr>
  </property>
</Properties>
</file>